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04" lockStructure="1"/>
  <bookViews>
    <workbookView xWindow="240" yWindow="15" windowWidth="15480" windowHeight="11640"/>
  </bookViews>
  <sheets>
    <sheet name="Documentación y Ayuda" sheetId="4" r:id="rId1"/>
    <sheet name="Datos personales y Demandas" sheetId="1" r:id="rId2"/>
    <sheet name="Detalle Nóminas 2013" sheetId="2" r:id="rId3"/>
  </sheets>
  <definedNames>
    <definedName name="antigüedad">#REF!</definedName>
    <definedName name="_xlnm.Print_Area" localSheetId="1">'Datos personales y Demandas'!$A$1:$M$123</definedName>
    <definedName name="_xlnm.Print_Area" localSheetId="2">'Detalle Nóminas 2013'!$A$1:$U$48</definedName>
    <definedName name="Ayuda">'Datos personales y Demandas'!$D$311:$D$314</definedName>
    <definedName name="Demanda">'Datos personales y Demandas'!$D$294:$D$295</definedName>
    <definedName name="Hijos">'Datos personales y Demandas'!$D$311:$D$314</definedName>
    <definedName name="ninguno">'Datos personales y Demandas'!$D$311:$D$314</definedName>
    <definedName name="Reducciones_Jornada_Acuerdo_25_J">'Datos personales y Demandas'!$B$291:$B$297</definedName>
    <definedName name="Reducciones25j">'Datos personales y Demandas'!$B$291:$B$297</definedName>
    <definedName name="reduccionesunilaterales">'Datos personales y Demandas'!$B$300:$B$307</definedName>
  </definedNames>
  <calcPr calcId="145621"/>
</workbook>
</file>

<file path=xl/calcChain.xml><?xml version="1.0" encoding="utf-8"?>
<calcChain xmlns="http://schemas.openxmlformats.org/spreadsheetml/2006/main">
  <c r="D71" i="1" l="1"/>
  <c r="T18" i="2"/>
  <c r="T17" i="2"/>
  <c r="T16" i="2"/>
  <c r="T15" i="2"/>
  <c r="T14" i="2"/>
  <c r="T13" i="2"/>
  <c r="N41" i="2"/>
  <c r="O41" i="2"/>
  <c r="N28" i="2"/>
  <c r="O28" i="2"/>
  <c r="C64" i="1" l="1"/>
  <c r="G95" i="1" l="1"/>
  <c r="G93" i="1"/>
  <c r="G94" i="1"/>
  <c r="I94" i="1" s="1"/>
  <c r="G92" i="1"/>
  <c r="G91" i="1"/>
  <c r="G90" i="1"/>
  <c r="I93" i="1" l="1"/>
  <c r="I95" i="1"/>
  <c r="D41" i="2"/>
  <c r="E41" i="2"/>
  <c r="F41" i="2"/>
  <c r="G41" i="2"/>
  <c r="H41" i="2"/>
  <c r="I41" i="2"/>
  <c r="J41" i="2"/>
  <c r="K41" i="2"/>
  <c r="L41" i="2"/>
  <c r="M41" i="2"/>
  <c r="P41" i="2"/>
  <c r="Q41" i="2"/>
  <c r="R41" i="2"/>
  <c r="S41" i="2"/>
  <c r="C41" i="2"/>
  <c r="B287" i="1" l="1"/>
  <c r="C58" i="1" s="1"/>
  <c r="D28" i="2" l="1"/>
  <c r="E28" i="2"/>
  <c r="F28" i="2"/>
  <c r="G28" i="2"/>
  <c r="H28" i="2"/>
  <c r="I28" i="2"/>
  <c r="J28" i="2"/>
  <c r="K28" i="2"/>
  <c r="L28" i="2"/>
  <c r="M28" i="2"/>
  <c r="P28" i="2"/>
  <c r="Q28" i="2"/>
  <c r="R28" i="2"/>
  <c r="S28" i="2"/>
  <c r="T20" i="2"/>
  <c r="C28" i="2"/>
  <c r="T5" i="2" l="1"/>
  <c r="T6" i="2"/>
  <c r="T7" i="2"/>
  <c r="T8" i="2"/>
  <c r="T9" i="2"/>
  <c r="T10" i="2"/>
  <c r="T11" i="2"/>
  <c r="T12" i="2"/>
  <c r="T19" i="2"/>
  <c r="T21" i="2"/>
  <c r="T22" i="2"/>
  <c r="T23" i="2"/>
  <c r="T24" i="2"/>
  <c r="T25" i="2"/>
  <c r="T26" i="2"/>
  <c r="T27" i="2"/>
  <c r="T29" i="2"/>
  <c r="T30" i="2"/>
  <c r="T31" i="2"/>
  <c r="T32" i="2"/>
  <c r="T33" i="2"/>
  <c r="T34" i="2"/>
  <c r="T35" i="2"/>
  <c r="T36" i="2"/>
  <c r="T37" i="2"/>
  <c r="T38" i="2"/>
  <c r="T39" i="2"/>
  <c r="T40" i="2"/>
  <c r="T4" i="2"/>
  <c r="T41" i="2" l="1"/>
  <c r="F38" i="1"/>
  <c r="F39" i="1"/>
  <c r="F40" i="1"/>
  <c r="F41" i="1"/>
  <c r="F42" i="1"/>
  <c r="F43" i="1"/>
  <c r="F44" i="1"/>
  <c r="F45" i="1"/>
  <c r="F37" i="1"/>
</calcChain>
</file>

<file path=xl/sharedStrings.xml><?xml version="1.0" encoding="utf-8"?>
<sst xmlns="http://schemas.openxmlformats.org/spreadsheetml/2006/main" count="356" uniqueCount="332">
  <si>
    <t>Salario base</t>
  </si>
  <si>
    <t>Antigüedad</t>
  </si>
  <si>
    <t>Deducción Reducción Jornada ERTE 247/13</t>
  </si>
  <si>
    <t>Convenio Especial</t>
  </si>
  <si>
    <t>Reducciones Jornada Acuerdo 25-J</t>
  </si>
  <si>
    <t>Reducciones Jornada Unilaterales</t>
  </si>
  <si>
    <t xml:space="preserve">Hijos </t>
  </si>
  <si>
    <t xml:space="preserve"> </t>
  </si>
  <si>
    <t>Localidad</t>
  </si>
  <si>
    <t>Nombre</t>
  </si>
  <si>
    <t>Apellido Apellido</t>
  </si>
  <si>
    <t xml:space="preserve">C/... </t>
  </si>
  <si>
    <t>Complementarias (si existen)</t>
  </si>
  <si>
    <t>TOTALES*</t>
  </si>
  <si>
    <t xml:space="preserve"> (seleccionar en desplegable)</t>
  </si>
  <si>
    <t>Reducción 30%</t>
  </si>
  <si>
    <t>Suspensión desde 16 jun</t>
  </si>
  <si>
    <t>Suspensión desde 16 dic</t>
  </si>
  <si>
    <t>Reducción Cantabria 11,34%</t>
  </si>
  <si>
    <t>Reducción CCM 13,56%</t>
  </si>
  <si>
    <t>Reducción Asturias 10,04%</t>
  </si>
  <si>
    <t>Reducción Extremadura 10,97%</t>
  </si>
  <si>
    <t>Reducción 50%</t>
  </si>
  <si>
    <t>Kilómetros con retención</t>
  </si>
  <si>
    <t>Kilómetros sin retención</t>
  </si>
  <si>
    <t>Nombre y Apellidos de los hijos/as</t>
  </si>
  <si>
    <t>Ayuda reclamada</t>
  </si>
  <si>
    <t>Guardería</t>
  </si>
  <si>
    <t>Fecha Nacimiento</t>
  </si>
  <si>
    <t xml:space="preserve">  DATOS PERSONALES</t>
  </si>
  <si>
    <r>
      <t xml:space="preserve">  REDUCCIÓN DE JORNADA EN 2013 </t>
    </r>
    <r>
      <rPr>
        <sz val="12"/>
        <color indexed="8"/>
        <rFont val="Calibri"/>
        <family val="2"/>
      </rPr>
      <t xml:space="preserve"> (Comunicada por la empresa el 14/06/2013 y el 10/07/2013)</t>
    </r>
  </si>
  <si>
    <r>
      <t xml:space="preserve">  REDUCCIÓN SALARIAL EN 2013 </t>
    </r>
    <r>
      <rPr>
        <sz val="12"/>
        <color indexed="8"/>
        <rFont val="Calibri"/>
        <family val="2"/>
      </rPr>
      <t xml:space="preserve"> (Comunicada por la empresa el 24/05/2013 y el 10/07/2013)</t>
    </r>
  </si>
  <si>
    <t xml:space="preserve">  AYUDA DE ESTUDIOS 2013</t>
  </si>
  <si>
    <t>Reducción salarial UNI</t>
  </si>
  <si>
    <t>AC Fj</t>
  </si>
  <si>
    <t>AC Vrb</t>
  </si>
  <si>
    <t>(seleccionar el % comunicado)</t>
  </si>
  <si>
    <t xml:space="preserve">  PLAN DE PENSIONES: APORTACIONES 2013</t>
  </si>
  <si>
    <t xml:space="preserve">  No estamos en absoluto conformes con esta imposición de Liberbank.  De hecho, como sabéis, el año pasado denunciamos en los</t>
  </si>
  <si>
    <t xml:space="preserve">  juzgados esta exigencia de documentación pero incomprensiblemente la Audiencia Nacional dio la razón al banco. Posteriormente</t>
  </si>
  <si>
    <r>
      <t xml:space="preserve">  AYUDA DE GUARDERÍA Y DE HIJOS DE EMPLEADOS 2013     </t>
    </r>
    <r>
      <rPr>
        <sz val="12"/>
        <color indexed="8"/>
        <rFont val="Calibri"/>
        <family val="2"/>
      </rPr>
      <t>(Ver ayuda)</t>
    </r>
  </si>
  <si>
    <t>Hijos - General</t>
  </si>
  <si>
    <t>Hijos - Minusválidos</t>
  </si>
  <si>
    <t>Hijos - Desplazados</t>
  </si>
  <si>
    <t xml:space="preserve">  Nombre</t>
  </si>
  <si>
    <t xml:space="preserve">  Apellidos</t>
  </si>
  <si>
    <r>
      <t xml:space="preserve">  NIF  </t>
    </r>
    <r>
      <rPr>
        <sz val="11"/>
        <color indexed="8"/>
        <rFont val="Calibri"/>
        <family val="2"/>
      </rPr>
      <t xml:space="preserve">    (todo seguido: 8 números y 1 letra)</t>
    </r>
  </si>
  <si>
    <r>
      <t xml:space="preserve">  Domicilio</t>
    </r>
    <r>
      <rPr>
        <sz val="11"/>
        <color indexed="8"/>
        <rFont val="Calibri"/>
        <family val="2"/>
      </rPr>
      <t xml:space="preserve"> (calle, portal, piso…)</t>
    </r>
  </si>
  <si>
    <t xml:space="preserve">  Localidad</t>
  </si>
  <si>
    <t xml:space="preserve">  Código Postal</t>
  </si>
  <si>
    <r>
      <t xml:space="preserve">  Telefono móvil      </t>
    </r>
    <r>
      <rPr>
        <sz val="11"/>
        <color indexed="8"/>
        <rFont val="Calibri"/>
        <family val="2"/>
      </rPr>
      <t>(sin espacios)</t>
    </r>
  </si>
  <si>
    <r>
      <t xml:space="preserve">  Correo electrónico particular (</t>
    </r>
    <r>
      <rPr>
        <b/>
        <u/>
        <sz val="11"/>
        <color indexed="8"/>
        <rFont val="Calibri"/>
        <family val="2"/>
      </rPr>
      <t>externo a la empresa</t>
    </r>
    <r>
      <rPr>
        <b/>
        <sz val="11"/>
        <color indexed="8"/>
        <rFont val="Calibri"/>
        <family val="2"/>
      </rPr>
      <t>)</t>
    </r>
  </si>
  <si>
    <t xml:space="preserve">  Centro de trabajo</t>
  </si>
  <si>
    <r>
      <t xml:space="preserve">  Reduccion de jornada </t>
    </r>
    <r>
      <rPr>
        <b/>
        <sz val="11"/>
        <color theme="1"/>
        <rFont val="Calibri"/>
        <family val="2"/>
        <scheme val="minor"/>
      </rPr>
      <t>medidas unilaterales</t>
    </r>
    <r>
      <rPr>
        <sz val="11"/>
        <color theme="1"/>
        <rFont val="Calibri"/>
        <family val="2"/>
        <scheme val="minor"/>
      </rPr>
      <t xml:space="preserve">  (correo 14/06/2013)</t>
    </r>
  </si>
  <si>
    <r>
      <t xml:space="preserve">  Reducción de jornada  </t>
    </r>
    <r>
      <rPr>
        <b/>
        <sz val="11"/>
        <color theme="1"/>
        <rFont val="Calibri"/>
        <family val="2"/>
        <scheme val="minor"/>
      </rPr>
      <t>Acuerdo 25 Junio</t>
    </r>
    <r>
      <rPr>
        <sz val="11"/>
        <color theme="1"/>
        <rFont val="Calibri"/>
        <family val="2"/>
        <scheme val="minor"/>
      </rPr>
      <t xml:space="preserve"> (correo 10/07/2013) </t>
    </r>
  </si>
  <si>
    <r>
      <t xml:space="preserve">  Reduccion Salarial </t>
    </r>
    <r>
      <rPr>
        <b/>
        <sz val="11"/>
        <color theme="1"/>
        <rFont val="Calibri"/>
        <family val="2"/>
        <scheme val="minor"/>
      </rPr>
      <t>medidas unilaterales</t>
    </r>
    <r>
      <rPr>
        <sz val="11"/>
        <color theme="1"/>
        <rFont val="Calibri"/>
        <family val="2"/>
        <scheme val="minor"/>
      </rPr>
      <t xml:space="preserve">  (correo 24/05/2013)</t>
    </r>
  </si>
  <si>
    <r>
      <t xml:space="preserve">  Reducción Salarial Fija </t>
    </r>
    <r>
      <rPr>
        <b/>
        <sz val="11"/>
        <color theme="1"/>
        <rFont val="Calibri"/>
        <family val="2"/>
        <scheme val="minor"/>
      </rPr>
      <t>Acuerdo 25 Junio</t>
    </r>
    <r>
      <rPr>
        <sz val="11"/>
        <color theme="1"/>
        <rFont val="Calibri"/>
        <family val="2"/>
        <scheme val="minor"/>
      </rPr>
      <t xml:space="preserve"> (correo 10/07/2013) </t>
    </r>
  </si>
  <si>
    <r>
      <t xml:space="preserve">  Reducción Salarial Variable </t>
    </r>
    <r>
      <rPr>
        <b/>
        <sz val="11"/>
        <color theme="1"/>
        <rFont val="Calibri"/>
        <family val="2"/>
        <scheme val="minor"/>
      </rPr>
      <t>Acuerdo 25 Junio</t>
    </r>
    <r>
      <rPr>
        <sz val="11"/>
        <color theme="1"/>
        <rFont val="Calibri"/>
        <family val="2"/>
        <scheme val="minor"/>
      </rPr>
      <t xml:space="preserve"> (correo 10/07/2013) </t>
    </r>
  </si>
  <si>
    <t xml:space="preserve">  De no tenerse o no querer aportar esta documentación, podemos reclamarlo igualmente (a expensas de lo que finalmente determine </t>
  </si>
  <si>
    <t xml:space="preserve">  el Tribunal Supremo) pero lo haríamos en una demanda separada para no bloquear al resto de reclamaciones en los juzgados.</t>
  </si>
  <si>
    <t xml:space="preserve">  AYUDA DE GUARDERÍA Y DE HIJOS DE EMPLEADOS 2013     </t>
  </si>
  <si>
    <t xml:space="preserve">  lo recurrimos al Tribunal Supremo pero, hasta que esa sentencia diga lo contrario, la ley les ampara.</t>
  </si>
  <si>
    <t xml:space="preserve">  semestre de 2013, lo haremos. </t>
  </si>
  <si>
    <t xml:space="preserve">  &gt; Comunicación reducción de jornada en medidas unilaterales  (correo recibido 14/06/2013)</t>
  </si>
  <si>
    <t xml:space="preserve">  &gt; Comunicación medidas acuerdo 25 Junio  (correo recibido 10/07/2013)</t>
  </si>
  <si>
    <r>
      <t xml:space="preserve">  &gt; Comunicación reducción salarial unilaterales  (correo recibido 24/05/2013)   </t>
    </r>
    <r>
      <rPr>
        <sz val="11"/>
        <color indexed="8"/>
        <rFont val="Calibri"/>
        <family val="2"/>
      </rPr>
      <t xml:space="preserve"> (Necesario a futuro, pero incluir ya)</t>
    </r>
  </si>
  <si>
    <t xml:space="preserve">  aquí nos facilites.</t>
  </si>
  <si>
    <t xml:space="preserve">  Documentación necesaria para tramitar las reclamaciones</t>
  </si>
  <si>
    <t xml:space="preserve">  En el desplegable se debe seleccionar el tipo de ayuda que se reclama teniendo en cuenta las notas aclaratorias siguientes:</t>
  </si>
  <si>
    <r>
      <t xml:space="preserve"> </t>
    </r>
    <r>
      <rPr>
        <u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rgb="FFC00000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  Si ambos progenitores trabajan en Liberbank se debe marcar la casilla correspondiente. </t>
    </r>
  </si>
  <si>
    <t xml:space="preserve">                              En este caso nos podremos en contacto para indicar los pasos previos a seguir antes de presentar la demanda.</t>
  </si>
  <si>
    <t xml:space="preserve">     &gt; Ayuda de Guardería</t>
  </si>
  <si>
    <t xml:space="preserve">     &gt; Ayuda para la formación de hijos de empleados</t>
  </si>
  <si>
    <r>
      <t xml:space="preserve">  Tened especial cuidado en </t>
    </r>
    <r>
      <rPr>
        <b/>
        <u/>
        <sz val="11"/>
        <color rgb="FFC00000"/>
        <rFont val="Calibri"/>
        <family val="2"/>
        <scheme val="minor"/>
      </rPr>
      <t>verificar que los datos introducidos son correctos</t>
    </r>
    <r>
      <rPr>
        <b/>
        <sz val="11"/>
        <color rgb="FFC00000"/>
        <rFont val="Calibri"/>
        <family val="2"/>
        <scheme val="minor"/>
      </rPr>
      <t xml:space="preserve"> pues las demandas se plantearán en base a los datos que </t>
    </r>
  </si>
  <si>
    <t xml:space="preserve">  DATOS PARA RECLAMACIONES POR EMPEORAMIENTOS, OTRAS REDUCCIONES SALARIALES, ETC.     </t>
  </si>
  <si>
    <t xml:space="preserve">  Este Excel tiene tres hojas: </t>
  </si>
  <si>
    <t xml:space="preserve">  &gt; Documentación y ayuda: En la que te encuentras.</t>
  </si>
  <si>
    <t xml:space="preserve"> INSTRUCCIONES Y AYUDA</t>
  </si>
  <si>
    <r>
      <t xml:space="preserve">  Por ello, os solicitamos nos enviéis ya </t>
    </r>
    <r>
      <rPr>
        <u/>
        <sz val="11"/>
        <color theme="1"/>
        <rFont val="Calibri"/>
        <family val="2"/>
        <scheme val="minor"/>
      </rPr>
      <t>completos</t>
    </r>
    <r>
      <rPr>
        <sz val="11"/>
        <color theme="1"/>
        <rFont val="Calibri"/>
        <family val="2"/>
        <scheme val="minor"/>
      </rPr>
      <t xml:space="preserve"> todos los datos que pedimos en esta hoja para así recibir la documentación de una sola</t>
    </r>
  </si>
  <si>
    <t xml:space="preserve">  Las celdas en las que se puede escribir son siempre las de color azul claro.</t>
  </si>
  <si>
    <t xml:space="preserve">  Por favor:</t>
  </si>
  <si>
    <t xml:space="preserve">     letra "A" delante si es que vais a reclamar la ayuda de guardería, hijos o estudios. De esa forma lo daremos prioridad.</t>
  </si>
  <si>
    <t xml:space="preserve">  </t>
  </si>
  <si>
    <t xml:space="preserve">Importe:  </t>
  </si>
  <si>
    <t xml:space="preserve">  Indicar cantidad que se reclama por ayuda hijos minusválidos (se debe justificar):</t>
  </si>
  <si>
    <t xml:space="preserve">   (Máximo 3.330 € por hijo en 2013)</t>
  </si>
  <si>
    <t xml:space="preserve">  Por favor: </t>
  </si>
  <si>
    <t xml:space="preserve">  en vuestra nómina. Sólo la parte de DEVENGOS (con signo positivo o negativo) por lo que no es necesario incluir los DESCUENTOS (IRPF, </t>
  </si>
  <si>
    <t xml:space="preserve">  Seguridad Social, etc.).</t>
  </si>
  <si>
    <t xml:space="preserve">  Según Convenio (art.59), la ayuda para la formación de hijos de empleados (500€ en 2013) se percibe por cada hijo/a desde el año en que </t>
  </si>
  <si>
    <t xml:space="preserve">  cumpla tres hasta el año en que cumpla 25, por lo que al tratarse de la ayuda de 2013, únicamente puede reclamarse para aquellos </t>
  </si>
  <si>
    <t xml:space="preserve">  aquí nos facilitéis.</t>
  </si>
  <si>
    <t xml:space="preserve">  No se tiene derecho al cobro de esta ayuda por los hijos/as que sean perceptores de rentas superiores al salario mínimo interprofesional</t>
  </si>
  <si>
    <t xml:space="preserve">  de las que se deducirán aquellas que perciben, en su caso, en concepto de ayuda alimentaria judicialmente reconocida.</t>
  </si>
  <si>
    <r>
      <t xml:space="preserve">  hijos/as </t>
    </r>
    <r>
      <rPr>
        <b/>
        <sz val="11"/>
        <color theme="1"/>
        <rFont val="Calibri"/>
        <family val="2"/>
        <scheme val="minor"/>
      </rPr>
      <t>nacidos entre el 01/01/1988 y el 31/12/2010</t>
    </r>
    <r>
      <rPr>
        <sz val="11"/>
        <color theme="1"/>
        <rFont val="Calibri"/>
        <family val="2"/>
        <scheme val="minor"/>
      </rPr>
      <t>.</t>
    </r>
  </si>
  <si>
    <r>
      <t xml:space="preserve">  Al tratarse de la ayuda de 2013, únicamente puede reclamarse para aquellos hijos/as </t>
    </r>
    <r>
      <rPr>
        <b/>
        <sz val="11"/>
        <color theme="1"/>
        <rFont val="Calibri"/>
        <family val="2"/>
        <scheme val="minor"/>
      </rPr>
      <t>nacidos entre el 01/01/2011 y el 31/12/2013</t>
    </r>
  </si>
  <si>
    <t>Grupo profesional</t>
  </si>
  <si>
    <t>GRUPO 1</t>
  </si>
  <si>
    <t>GRUPO 2</t>
  </si>
  <si>
    <t>Nivel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</si>
  <si>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</si>
  <si>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</si>
  <si>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</si>
  <si>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</si>
  <si>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</si>
  <si>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</si>
  <si>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</si>
  <si>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</si>
  <si>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</si>
  <si>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</si>
  <si>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</si>
  <si>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</si>
  <si>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</si>
  <si>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 xml:space="preserve">  ¡¡ ERROR !! - Ayuda reclamada no se corresponde con fecha de nacimiento</t>
  </si>
  <si>
    <t>SI</t>
  </si>
  <si>
    <t>NO</t>
  </si>
  <si>
    <t xml:space="preserve">      ¿Trabajan ambos progenitores en Liberbank?</t>
  </si>
  <si>
    <t xml:space="preserve">      (Dos personas con derecho a la ayuda por el mismo niño/a)</t>
  </si>
  <si>
    <t xml:space="preserve">  OBSERVACIONES</t>
  </si>
  <si>
    <r>
      <t xml:space="preserve">  &gt; Toda la </t>
    </r>
    <r>
      <rPr>
        <b/>
        <u/>
        <sz val="11"/>
        <color rgb="FF0000FF"/>
        <rFont val="Calibri"/>
        <family val="2"/>
        <scheme val="minor"/>
      </rPr>
      <t>documentación escaneada en pdf y en una calidad aceptable</t>
    </r>
    <r>
      <rPr>
        <b/>
        <sz val="11"/>
        <color rgb="FF0000FF"/>
        <rFont val="Calibri"/>
        <family val="2"/>
        <scheme val="minor"/>
      </rPr>
      <t>. Necesitamos que se vea bien porque será enviada a un juzgado.</t>
    </r>
  </si>
  <si>
    <t xml:space="preserve">  AYUDA DE ESTUDIOS   </t>
  </si>
  <si>
    <t xml:space="preserve">  PLAN DE PENSIONES     </t>
  </si>
  <si>
    <t xml:space="preserve">     &gt; ENVÍO DE DOCUMENTACIÓN                                          ¡ IMPORTANTE !</t>
  </si>
  <si>
    <t xml:space="preserve">  ¿Afiliado/a a CCOO?</t>
  </si>
  <si>
    <t xml:space="preserve"> (elige del desplegable)</t>
  </si>
  <si>
    <t xml:space="preserve">  En muchos de los casos dispondréis de un desplegable para seleccionar la respuesta.</t>
  </si>
  <si>
    <t xml:space="preserve">  Lo que vamos a confeccionar no es simplemente un listado, sino demandas individuales que luego agruparemos según materias.</t>
  </si>
  <si>
    <t xml:space="preserve">  Os pedimos que no apuréis el plazo y nos lo enviéis lo antes posible porque el trabajo a realizar es ingente y está además coordinado</t>
  </si>
  <si>
    <t>Gastos</t>
  </si>
  <si>
    <t xml:space="preserve">  Gastos justificados según Convenio:</t>
  </si>
  <si>
    <t xml:space="preserve">    (ver ayuda)</t>
  </si>
  <si>
    <t>Otros conceptos salariales - detallar</t>
  </si>
  <si>
    <t>Otros conceptos no habituales - detallar</t>
  </si>
  <si>
    <t>Complemento de puesto</t>
  </si>
  <si>
    <t>Dietas con retención</t>
  </si>
  <si>
    <t>Dietas sin retención</t>
  </si>
  <si>
    <t>Atención:</t>
  </si>
  <si>
    <r>
      <t xml:space="preserve">  &gt; Toda la </t>
    </r>
    <r>
      <rPr>
        <b/>
        <sz val="11"/>
        <color rgb="FFC00000"/>
        <rFont val="Calibri"/>
        <family val="2"/>
        <scheme val="minor"/>
      </rPr>
      <t>documentación escaneada en pdf y en una calidad aceptable</t>
    </r>
    <r>
      <rPr>
        <sz val="11"/>
        <color rgb="FFC0000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Necesitamos que se vea bien porque será enviada a un juzgado.</t>
    </r>
  </si>
  <si>
    <t>00123123X</t>
  </si>
  <si>
    <r>
      <t xml:space="preserve">  Categoría / Nivel actual   </t>
    </r>
    <r>
      <rPr>
        <sz val="11"/>
        <color indexed="8"/>
        <rFont val="Calibri"/>
        <family val="2"/>
      </rPr>
      <t xml:space="preserve">  (selecciona en el desplegable)</t>
    </r>
  </si>
  <si>
    <t xml:space="preserve">  Para reclamar la ayuda de guardería, hijos y/o estudios:</t>
  </si>
  <si>
    <t xml:space="preserve">  &gt;  Fotocopia del libro de familia </t>
  </si>
  <si>
    <r>
      <t xml:space="preserve">  Fecha antigüedad      </t>
    </r>
    <r>
      <rPr>
        <sz val="11"/>
        <color indexed="8"/>
        <rFont val="Calibri"/>
        <family val="2"/>
      </rPr>
      <t>(figura en nómina como "fecha de alta")</t>
    </r>
  </si>
  <si>
    <t>Si has sacado el acumulado de las nóminas puedes comprobar con la columna de totales si las cantidades introducidas son correctas.</t>
  </si>
  <si>
    <t xml:space="preserve">  Según Convenio (art.58), la ayuda de guardería (900€ en 2013) se percibe por cada hijo/a menor de tres años. </t>
  </si>
  <si>
    <r>
      <t xml:space="preserve">  Grupo profesional  </t>
    </r>
    <r>
      <rPr>
        <sz val="11"/>
        <color indexed="8"/>
        <rFont val="Calibri"/>
        <family val="2"/>
      </rPr>
      <t xml:space="preserve">    (si tienes dudas, serás del Grupo - 1)</t>
    </r>
  </si>
  <si>
    <t xml:space="preserve">  en sus propios estudios con un máximo por ambos conceptos de 1.800 euros.</t>
  </si>
  <si>
    <r>
      <t xml:space="preserve">       &gt;  Ayuda hijos - desplazados </t>
    </r>
    <r>
      <rPr>
        <sz val="11"/>
        <color theme="1"/>
        <rFont val="Calibri"/>
        <family val="2"/>
        <scheme val="minor"/>
      </rPr>
      <t xml:space="preserve"> (1.000€ en 2013). </t>
    </r>
  </si>
  <si>
    <r>
      <t xml:space="preserve">  Según Convenio (art.60) se abonará, previa justificación, el 90% de los </t>
    </r>
    <r>
      <rPr>
        <b/>
        <sz val="11"/>
        <color theme="1"/>
        <rFont val="Calibri"/>
        <family val="2"/>
        <scheme val="minor"/>
      </rPr>
      <t>costes anuales de libros y matrícula</t>
    </r>
    <r>
      <rPr>
        <sz val="11"/>
        <color theme="1"/>
        <rFont val="Calibri"/>
        <family val="2"/>
        <scheme val="minor"/>
      </rPr>
      <t xml:space="preserve"> en que incurra un empleado</t>
    </r>
  </si>
  <si>
    <t>Se reclamarán</t>
  </si>
  <si>
    <t>en concepto de ayuda de estudios 2013 con esos justificantes.</t>
  </si>
  <si>
    <r>
      <t xml:space="preserve"> </t>
    </r>
    <r>
      <rPr>
        <sz val="11"/>
        <rFont val="Calibri"/>
        <family val="2"/>
        <scheme val="minor"/>
      </rPr>
      <t xml:space="preserve"> Al margen</t>
    </r>
    <r>
      <rPr>
        <sz val="11"/>
        <color theme="1"/>
        <rFont val="Calibri"/>
        <family val="2"/>
        <scheme val="minor"/>
      </rPr>
      <t xml:space="preserve"> de este régimen general, el importe de la ayuda es distinto en los siguientes casos:</t>
    </r>
  </si>
  <si>
    <r>
      <rPr>
        <b/>
        <sz val="11"/>
        <color theme="1"/>
        <rFont val="Calibri"/>
        <family val="2"/>
        <scheme val="minor"/>
      </rPr>
      <t>DEVENGOS</t>
    </r>
    <r>
      <rPr>
        <sz val="11"/>
        <color theme="1"/>
        <rFont val="Calibri"/>
        <family val="2"/>
        <scheme val="minor"/>
      </rPr>
      <t>:  Conceptos regulares o fijos</t>
    </r>
  </si>
  <si>
    <r>
      <rPr>
        <b/>
        <sz val="11"/>
        <color theme="1"/>
        <rFont val="Calibri"/>
        <family val="2"/>
        <scheme val="minor"/>
      </rPr>
      <t>DEVENGOS</t>
    </r>
    <r>
      <rPr>
        <sz val="11"/>
        <color theme="1"/>
        <rFont val="Calibri"/>
        <family val="2"/>
        <scheme val="minor"/>
      </rPr>
      <t>:  Conceptos excepcionales o variables</t>
    </r>
  </si>
  <si>
    <t>mes Comp 1</t>
  </si>
  <si>
    <t>mes Comp 2</t>
  </si>
  <si>
    <t>mes Comp 3</t>
  </si>
  <si>
    <t>¿Demandar?</t>
  </si>
  <si>
    <r>
      <rPr>
        <b/>
        <sz val="11"/>
        <color theme="1"/>
        <rFont val="Calibri"/>
        <family val="2"/>
        <scheme val="minor"/>
      </rPr>
      <t xml:space="preserve">    Sólo necesitamos la parte de DEVENGOS</t>
    </r>
    <r>
      <rPr>
        <sz val="11"/>
        <color theme="1"/>
        <rFont val="Calibri"/>
        <family val="2"/>
        <scheme val="minor"/>
      </rPr>
      <t xml:space="preserve"> de la nómina (</t>
    </r>
    <r>
      <rPr>
        <b/>
        <sz val="11"/>
        <color theme="1"/>
        <rFont val="Calibri"/>
        <family val="2"/>
        <scheme val="minor"/>
      </rPr>
      <t>signo positivo o negativo</t>
    </r>
    <r>
      <rPr>
        <sz val="11"/>
        <color theme="1"/>
        <rFont val="Calibri"/>
        <family val="2"/>
        <scheme val="minor"/>
      </rPr>
      <t>). No es necesario indicar los DESCUENTOS</t>
    </r>
  </si>
  <si>
    <t>Deducción Reducción Salarial ERTE 247/13</t>
  </si>
  <si>
    <t>Deducción Conversión Salarial ERTE 247/13</t>
  </si>
  <si>
    <t>Por último, indícanos las demandas que deseas presentar en el momento en que sea posible</t>
  </si>
  <si>
    <t>Total conceptos regulares (sin deducciones)</t>
  </si>
  <si>
    <t xml:space="preserve">  Ayuda guardería</t>
  </si>
  <si>
    <t xml:space="preserve">  Ayuda para la formación de hijos de empleados</t>
  </si>
  <si>
    <t xml:space="preserve">  Ayuda de estudios</t>
  </si>
  <si>
    <t xml:space="preserve">  Empeoramiento en medidas comunicadas</t>
  </si>
  <si>
    <t xml:space="preserve">  Medida Supensión con inicio 16 de diciembre</t>
  </si>
  <si>
    <t xml:space="preserve">  Medida Supensión con inicio 16 de junio</t>
  </si>
  <si>
    <t>Ahora no</t>
  </si>
  <si>
    <t>Demanda</t>
  </si>
  <si>
    <t>Suspensión voluntaria 18 meses</t>
  </si>
  <si>
    <t>http://www.ccoo-servicios.es/liberbank/especialts/html/34739.html</t>
  </si>
  <si>
    <t xml:space="preserve">   Podeís encontrar el detalle y los motivos de lo que se demanda </t>
  </si>
  <si>
    <t xml:space="preserve">   en la siguente circular publicada en nuestra web:</t>
  </si>
  <si>
    <t xml:space="preserve">  Suspensión aportaciones al Plan de Pensiones**</t>
  </si>
  <si>
    <t xml:space="preserve">  Toda la cantidad detraida en el ERTE 247/13***</t>
  </si>
  <si>
    <t xml:space="preserve">  Demandas que se pueden presentar :</t>
  </si>
  <si>
    <t>¿Posible? *</t>
  </si>
  <si>
    <t xml:space="preserve">   *** Tardará bastante tiempo pues no podremos iniciarlo en tanto las medidas unilaterales no hayan sido anuladas (si es que finalmente lo son).</t>
  </si>
  <si>
    <t xml:space="preserve">  &gt; Datos personales y Demandas: En la que deberás introducir todos los datos que necesitamos para poder efectuar las demandas y donde</t>
  </si>
  <si>
    <t xml:space="preserve">    Si así nos lo indicas iniciaremos en tu nombre y en ese orden, los</t>
  </si>
  <si>
    <t xml:space="preserve">    trámites de la reclamación y que serán agrupadas según su tipo.</t>
  </si>
  <si>
    <t xml:space="preserve">       * Según los datos que has facilitado.</t>
  </si>
  <si>
    <t xml:space="preserve">  En el cuadro se debe indicar el nombre y apellidos del hijo/a para el que se reclama la ayuda y su fecha de nacimiento.</t>
  </si>
  <si>
    <r>
      <t xml:space="preserve">       &gt;  Ayuda hijos - minusválidos </t>
    </r>
    <r>
      <rPr>
        <sz val="11"/>
        <color theme="1"/>
        <rFont val="Calibri"/>
        <family val="2"/>
        <scheme val="minor"/>
      </rPr>
      <t xml:space="preserve"> (hasta 3.330 € en 2013). </t>
    </r>
  </si>
  <si>
    <t xml:space="preserve">  Dada la multitud de posibilidades existente, si te encuentras en algún caso que no esté contemplado en este Excel ponte en contacto con</t>
  </si>
  <si>
    <t xml:space="preserve">  En ese mismo apartado también puedes indicarnos cualquier otra  cosa que consideres relevante: Modificaciones en la reducción de</t>
  </si>
  <si>
    <t>CCOO Grupo Liberbank</t>
  </si>
  <si>
    <t xml:space="preserve"> Sección Sindical CCOO Grupo Liberbank</t>
  </si>
  <si>
    <r>
      <t xml:space="preserve">  &gt; Poned como </t>
    </r>
    <r>
      <rPr>
        <b/>
        <sz val="11"/>
        <color rgb="FFC00000"/>
        <rFont val="Calibri"/>
        <family val="2"/>
        <scheme val="minor"/>
      </rPr>
      <t>nombre del archivo Excel</t>
    </r>
    <r>
      <rPr>
        <sz val="11"/>
        <color theme="1"/>
        <rFont val="Calibri"/>
        <family val="2"/>
        <scheme val="minor"/>
      </rPr>
      <t xml:space="preserve"> que nos enviéis vuestro NIF (9 dígitos: 8 números y la letra sin espacios ni puntos) y con una </t>
    </r>
  </si>
  <si>
    <t xml:space="preserve">  Además de los datos de la pestaña "Datos personales", en la   pestaña "Nóminas" debéis rellenar el cuadro con los importes que figuran</t>
  </si>
  <si>
    <t xml:space="preserve">                                                                     tendrás que indicarnos las demandas que quieres interponer de las que son posibles en este momento </t>
  </si>
  <si>
    <t xml:space="preserve">                                                                     según los datos introducidos.</t>
  </si>
  <si>
    <t xml:space="preserve">  Igualmente os hemos dejado espacio para posibles nóminas complementarias así como para el detalle de otros conceptos.</t>
  </si>
  <si>
    <t xml:space="preserve">  (Selecciona "si" o "no" en los desplegables de las celdas de color azul)</t>
  </si>
  <si>
    <r>
      <rPr>
        <b/>
        <sz val="11"/>
        <color theme="1"/>
        <rFont val="Calibri"/>
        <family val="2"/>
        <scheme val="minor"/>
      </rPr>
      <t xml:space="preserve">MUY IMPORTANTE: </t>
    </r>
    <r>
      <rPr>
        <sz val="11"/>
        <color theme="1"/>
        <rFont val="Calibri"/>
        <family val="2"/>
        <scheme val="minor"/>
      </rPr>
      <t xml:space="preserve"> Verifica que las cantidades introducidas son correctas porque </t>
    </r>
    <r>
      <rPr>
        <b/>
        <sz val="11"/>
        <color theme="1"/>
        <rFont val="Calibri"/>
        <family val="2"/>
        <scheme val="minor"/>
      </rPr>
      <t>la demanda se planteará en base a los datos aquí facilitados.</t>
    </r>
  </si>
  <si>
    <t xml:space="preserve">  Por seguridad, os confirmaremos la recepción de la documentación lo antes posible.</t>
  </si>
  <si>
    <t xml:space="preserve">  Provincia o Comunidad Autónoma</t>
  </si>
  <si>
    <t>Albacete</t>
  </si>
  <si>
    <t>Alicante</t>
  </si>
  <si>
    <t>Almería</t>
  </si>
  <si>
    <t>Álava</t>
  </si>
  <si>
    <t>Asturias</t>
  </si>
  <si>
    <t>Ávila</t>
  </si>
  <si>
    <t>Badajoz</t>
  </si>
  <si>
    <t>Baleares</t>
  </si>
  <si>
    <t>Barcelona</t>
  </si>
  <si>
    <t>Bizkaia</t>
  </si>
  <si>
    <t>Burgos</t>
  </si>
  <si>
    <t>Cáceres</t>
  </si>
  <si>
    <t>Cádiz</t>
  </si>
  <si>
    <t>Cantabria</t>
  </si>
  <si>
    <t>Castellón</t>
  </si>
  <si>
    <t>Ciudad Real</t>
  </si>
  <si>
    <t>Córdoba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</si>
  <si>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</si>
  <si>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</si>
  <si>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</si>
  <si>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</si>
  <si>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</si>
  <si>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</si>
  <si>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</si>
  <si>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</si>
  <si>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</si>
  <si>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</si>
  <si>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</si>
  <si>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</si>
  <si>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</si>
  <si>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</si>
  <si>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</si>
  <si>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</si>
  <si>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</si>
  <si>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Las Palmas</t>
  </si>
  <si>
    <t>Pontevedra</t>
  </si>
  <si>
    <t>La Rioja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</si>
  <si>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</si>
  <si>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</si>
  <si>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</si>
  <si>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</si>
  <si>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</si>
  <si>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</si>
  <si>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</si>
  <si>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</si>
  <si>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</si>
  <si>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</si>
  <si>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Zamora</t>
  </si>
  <si>
    <t>Zaragoza</t>
  </si>
  <si>
    <t>Ceuta</t>
  </si>
  <si>
    <t>Melilla</t>
  </si>
  <si>
    <t>A Coruña</t>
  </si>
  <si>
    <t>Complemento Ayuda Familiar Esposa</t>
  </si>
  <si>
    <t>Incentivos / Gratificaciones Extraordinarias</t>
  </si>
  <si>
    <t xml:space="preserve">  SEGURO MÉDICO     </t>
  </si>
  <si>
    <t xml:space="preserve">  suscribiste.</t>
  </si>
  <si>
    <t xml:space="preserve">  Existen varios subplanes. A uno de ellos pertenecerás en función de tu antigüedad en la empresa y al otro si voluntariamente lo</t>
  </si>
  <si>
    <r>
      <t xml:space="preserve">  nosotros en </t>
    </r>
    <r>
      <rPr>
        <sz val="11"/>
        <color rgb="FF0000FF"/>
        <rFont val="Calibri"/>
        <family val="2"/>
      </rPr>
      <t>ccoo.liberbank.asturias@gmail.com</t>
    </r>
    <r>
      <rPr>
        <sz val="11"/>
        <color indexed="8"/>
        <rFont val="Calibri"/>
        <family val="2"/>
      </rPr>
      <t xml:space="preserve"> o indícalo en el apartado "Observaciones" de la pestaña siguiente.</t>
    </r>
  </si>
  <si>
    <t xml:space="preserve">  Si trabajas en Asturias envíanos toda la documentación escaneada en pdf y este archivo con los datos por correo electrónico a</t>
  </si>
  <si>
    <r>
      <t xml:space="preserve">  </t>
    </r>
    <r>
      <rPr>
        <b/>
        <sz val="11"/>
        <color rgb="FF0000FF"/>
        <rFont val="Calibri"/>
        <family val="2"/>
        <scheme val="minor"/>
      </rPr>
      <t>ccoo.liberbank.asturias@gmail.com</t>
    </r>
    <r>
      <rPr>
        <sz val="11"/>
        <color theme="1"/>
        <rFont val="Calibri"/>
        <family val="2"/>
        <scheme val="minor"/>
      </rPr>
      <t xml:space="preserve">        Si por el contrario trabajas en otra región envíalo a   </t>
    </r>
    <r>
      <rPr>
        <b/>
        <sz val="11"/>
        <color rgb="FF0000FF"/>
        <rFont val="Calibri"/>
        <family val="2"/>
        <scheme val="minor"/>
      </rPr>
      <t>ccoo.grupo.liberbank@gmail.com</t>
    </r>
    <r>
      <rPr>
        <sz val="11"/>
        <color theme="1"/>
        <rFont val="Calibri"/>
        <family val="2"/>
        <scheme val="minor"/>
      </rPr>
      <t xml:space="preserve">   </t>
    </r>
  </si>
  <si>
    <t xml:space="preserve">  SEGURO MÉDICO</t>
  </si>
  <si>
    <t xml:space="preserve">  Indica el importe mensual de tu seguro :</t>
  </si>
  <si>
    <t xml:space="preserve">¿Suscribiste el subplan 3?   </t>
  </si>
  <si>
    <r>
      <t xml:space="preserve">    (Subplan 2 </t>
    </r>
    <r>
      <rPr>
        <b/>
        <sz val="8"/>
        <color theme="1"/>
        <rFont val="Calibri"/>
        <family val="2"/>
      </rPr>
      <t xml:space="preserve">→ </t>
    </r>
    <r>
      <rPr>
        <sz val="11"/>
        <color theme="1"/>
        <rFont val="Calibri"/>
        <family val="2"/>
        <scheme val="minor"/>
      </rPr>
      <t xml:space="preserve">entrada en empresa posterior a </t>
    </r>
    <r>
      <rPr>
        <sz val="11"/>
        <rFont val="Calibri"/>
        <family val="2"/>
        <scheme val="minor"/>
      </rPr>
      <t>29/05/1986</t>
    </r>
    <r>
      <rPr>
        <sz val="11"/>
        <color theme="1"/>
        <rFont val="Calibri"/>
        <family val="2"/>
      </rPr>
      <t>)</t>
    </r>
  </si>
  <si>
    <r>
      <t xml:space="preserve">    (Subplan 1 </t>
    </r>
    <r>
      <rPr>
        <b/>
        <sz val="8"/>
        <color theme="1"/>
        <rFont val="Calibri"/>
        <family val="2"/>
        <scheme val="minor"/>
      </rPr>
      <t>→</t>
    </r>
    <r>
      <rPr>
        <sz val="11"/>
        <color theme="1"/>
        <rFont val="Calibri"/>
        <family val="2"/>
        <scheme val="minor"/>
      </rPr>
      <t xml:space="preserve"> entrada en empresa anterior a 30</t>
    </r>
    <r>
      <rPr>
        <sz val="11"/>
        <rFont val="Calibri"/>
        <family val="2"/>
        <scheme val="minor"/>
      </rPr>
      <t>/05/1986)</t>
    </r>
  </si>
  <si>
    <r>
      <t xml:space="preserve">  Indica el importe </t>
    </r>
    <r>
      <rPr>
        <b/>
        <u/>
        <sz val="11"/>
        <color theme="1"/>
        <rFont val="Calibri"/>
        <family val="2"/>
        <scheme val="minor"/>
      </rPr>
      <t>no aportado</t>
    </r>
    <r>
      <rPr>
        <b/>
        <sz val="11"/>
        <color theme="1"/>
        <rFont val="Calibri"/>
        <family val="2"/>
        <scheme val="minor"/>
      </rPr>
      <t xml:space="preserve"> a tu plan o planes de pensiones en 2013</t>
    </r>
  </si>
  <si>
    <r>
      <t xml:space="preserve"> Importe a reclamar </t>
    </r>
    <r>
      <rPr>
        <b/>
        <sz val="11"/>
        <rFont val="Calibri"/>
        <family val="2"/>
      </rPr>
      <t>→</t>
    </r>
  </si>
  <si>
    <r>
      <t xml:space="preserve">  Importe a reclamar </t>
    </r>
    <r>
      <rPr>
        <b/>
        <sz val="11"/>
        <rFont val="Calibri"/>
        <family val="2"/>
      </rPr>
      <t>→</t>
    </r>
  </si>
  <si>
    <t xml:space="preserve">Importe a reclamar por subplan 3:    </t>
  </si>
  <si>
    <t xml:space="preserve">  vez, poder prepararlo con tiempo suficiente y en definitiva para evitar los errores que por prisas o por volumen de datos puedan</t>
  </si>
  <si>
    <t xml:space="preserve">  producirse. Obviamente, nos lo deben enviar con más urgencia quienes vayan a reclamar la ayuda de guardería, hijos o estudios.</t>
  </si>
  <si>
    <t>Ord  jun-13</t>
  </si>
  <si>
    <t>Ord  jul-13</t>
  </si>
  <si>
    <t>Ord  ago-13</t>
  </si>
  <si>
    <t>1ªProd  sep-13</t>
  </si>
  <si>
    <t>Ord  sep-13</t>
  </si>
  <si>
    <t>Ord  oct-13</t>
  </si>
  <si>
    <t>2ªProd  nov-13</t>
  </si>
  <si>
    <t>Ord  nov-13</t>
  </si>
  <si>
    <t>Ord  dic-13</t>
  </si>
  <si>
    <r>
      <t>1ª B</t>
    </r>
    <r>
      <rPr>
        <vertAlign val="superscript"/>
        <sz val="11"/>
        <color theme="1"/>
        <rFont val="Calibri"/>
        <family val="2"/>
        <scheme val="minor"/>
      </rPr>
      <t>os</t>
    </r>
    <r>
      <rPr>
        <sz val="11"/>
        <color theme="1"/>
        <rFont val="Calibri"/>
        <family val="2"/>
        <scheme val="minor"/>
      </rPr>
      <t xml:space="preserve"> ene-14</t>
    </r>
  </si>
  <si>
    <t>Extra jul-14</t>
  </si>
  <si>
    <t>Extra Navidad</t>
  </si>
  <si>
    <r>
      <t>2ª B</t>
    </r>
    <r>
      <rPr>
        <vertAlign val="superscript"/>
        <sz val="11"/>
        <color theme="1"/>
        <rFont val="Calibri"/>
        <family val="2"/>
        <scheme val="minor"/>
      </rPr>
      <t>os</t>
    </r>
    <r>
      <rPr>
        <sz val="11"/>
        <color theme="1"/>
        <rFont val="Calibri"/>
        <family val="2"/>
        <scheme val="minor"/>
      </rPr>
      <t xml:space="preserve"> feb-14</t>
    </r>
  </si>
  <si>
    <t>Extra  jul-13</t>
  </si>
  <si>
    <t>Comp. Personal No Revisable Pensionable</t>
  </si>
  <si>
    <t>Comp. Personal No Revisable Pensión S-3</t>
  </si>
  <si>
    <t>Comp. Personal No Revisable No Pensionable</t>
  </si>
  <si>
    <t>Complemento voluntario Hijos</t>
  </si>
  <si>
    <t>Complemento de puesto CNNC</t>
  </si>
  <si>
    <t>Complemento de puesto de devengo anual</t>
  </si>
  <si>
    <t>Complemento de puesto Liberbank</t>
  </si>
  <si>
    <t>Complemento</t>
  </si>
  <si>
    <t>Compensación</t>
  </si>
  <si>
    <t>Retribución en Especie</t>
  </si>
  <si>
    <t>Prima riesgo plan pensiones exenta</t>
  </si>
  <si>
    <t xml:space="preserve">  SEGURO DE VIDA</t>
  </si>
  <si>
    <t>como cantidad no abonada en 2013</t>
  </si>
  <si>
    <t xml:space="preserve"> (ver ayuda)</t>
  </si>
  <si>
    <t xml:space="preserve">  Indica el importe que te figura por este concepto en el certificado de retenciones e ingresos para IRPF 2014</t>
  </si>
  <si>
    <t xml:space="preserve">  En el pdf que se adjunta, y que también puedes descargar de nuestra web, encontrarás resumida toda la información</t>
  </si>
  <si>
    <t xml:space="preserve">     ** Primero intentaremos resolver esa demanda de forma colectiva, si bien, por si acaso, es mejor no dejar que prescriba.</t>
  </si>
  <si>
    <t xml:space="preserve"> No olvides completar el cuadro de la pestaña siguiente con los datos de las nóminas que necesitamos</t>
  </si>
  <si>
    <t>Ten cuidado con los signos. En general las deducciones por ERTE deberán aparecerte con signo menos.</t>
  </si>
  <si>
    <t xml:space="preserve">  sobre este tema; pertenencia, cálculo de los importes a reclamar en cada caso, etc.</t>
  </si>
  <si>
    <t xml:space="preserve">  &gt; Detalle Nóminas 2013 : En la que encontraréis un cuadro en el que introducir los importes de vuestras nóminas de 2013</t>
  </si>
  <si>
    <t xml:space="preserve">  Empezaremos con las reclamaciones de las ayudas de hijos y estudios para posteriormente ir reclamando los otros supuestos</t>
  </si>
  <si>
    <t xml:space="preserve">  Incluso si al final, tras los juicios contra las medidas unilaterales, podemos reclamar todas las cantidades detraídas en ese</t>
  </si>
  <si>
    <t xml:space="preserve">Si es posible se reclamarán </t>
  </si>
  <si>
    <t xml:space="preserve">  En el pdf que se adjunta, y que también puedes descargar de nuestra web, encontrarás resumida toda la información sobre este</t>
  </si>
  <si>
    <t xml:space="preserve">  tema; pertenencia, cálculo de los importes de las aportaciones a reclamar en cada caso, etc.</t>
  </si>
  <si>
    <t xml:space="preserve">  Deberás indicar el importe mensual que representa en tu caso el seguro médico según el siguiente baremo:</t>
  </si>
  <si>
    <t>de 25 a 44 años:</t>
  </si>
  <si>
    <t>de 60 a 64 años:</t>
  </si>
  <si>
    <t>más de 64 años:</t>
  </si>
  <si>
    <t>de 45 a 59 años:</t>
  </si>
  <si>
    <r>
      <t xml:space="preserve">Si </t>
    </r>
    <r>
      <rPr>
        <b/>
        <u/>
        <sz val="11"/>
        <color theme="1"/>
        <rFont val="Calibri"/>
        <family val="2"/>
        <scheme val="minor"/>
      </rPr>
      <t>en 2013</t>
    </r>
    <r>
      <rPr>
        <sz val="11"/>
        <color theme="1"/>
        <rFont val="Calibri"/>
        <family val="2"/>
        <scheme val="minor"/>
      </rPr>
      <t xml:space="preserve"> tenías menos de 25 años:</t>
    </r>
  </si>
  <si>
    <t xml:space="preserve">                          y la extra de julio de 2014</t>
  </si>
  <si>
    <r>
      <t xml:space="preserve">  &gt;</t>
    </r>
    <r>
      <rPr>
        <b/>
        <u/>
        <sz val="11"/>
        <color indexed="8"/>
        <rFont val="Calibri"/>
        <family val="2"/>
      </rPr>
      <t xml:space="preserve"> Nóminas</t>
    </r>
    <r>
      <rPr>
        <b/>
        <sz val="11"/>
        <color indexed="8"/>
        <rFont val="Calibri"/>
        <family val="2"/>
      </rPr>
      <t xml:space="preserve">: Todas las abonadas desde el 01/06/2013 hasta el 31/12/2013, las de participación en beneficios de 15/01/2014 y 14/02/2014 </t>
    </r>
  </si>
  <si>
    <r>
      <t xml:space="preserve">  &gt;  Documentación justificativa</t>
    </r>
    <r>
      <rPr>
        <b/>
        <vertAlign val="superscript"/>
        <sz val="11"/>
        <color indexed="8"/>
        <rFont val="Calibri"/>
        <family val="2"/>
      </rPr>
      <t>(1)</t>
    </r>
    <r>
      <rPr>
        <b/>
        <sz val="11"/>
        <color indexed="8"/>
        <rFont val="Calibri"/>
        <family val="2"/>
      </rPr>
      <t xml:space="preserve"> para la reclamación de la ayuda de guardería e hijos según circular Liberbank 03/09/2015 </t>
    </r>
    <r>
      <rPr>
        <sz val="11"/>
        <color indexed="8"/>
        <rFont val="Calibri"/>
        <family val="2"/>
      </rPr>
      <t>(ver pdf adjunto)</t>
    </r>
  </si>
  <si>
    <r>
      <t xml:space="preserve">  </t>
    </r>
    <r>
      <rPr>
        <b/>
        <vertAlign val="superscript"/>
        <sz val="11"/>
        <color rgb="FFC00000"/>
        <rFont val="Calibri"/>
        <family val="2"/>
      </rPr>
      <t>(1)</t>
    </r>
    <r>
      <rPr>
        <b/>
        <sz val="11"/>
        <color rgb="FFC00000"/>
        <rFont val="Calibri"/>
        <family val="2"/>
      </rPr>
      <t xml:space="preserve"> Necesidad de documentación justificativa para el cobro de la ayuda de guardería, hijos, etc.</t>
    </r>
  </si>
  <si>
    <t xml:space="preserve">  con nuestra Asesoría Jurídica .</t>
  </si>
  <si>
    <r>
      <t xml:space="preserve">  &gt; Tras la recepción de toda la documentación, nos pondremos en contacto con todas aquellas personas que van a demandar </t>
    </r>
    <r>
      <rPr>
        <sz val="11"/>
        <color indexed="8"/>
        <rFont val="Calibri"/>
        <family val="2"/>
      </rPr>
      <t>para</t>
    </r>
  </si>
  <si>
    <t xml:space="preserve">  que personas deben hacerlo.</t>
  </si>
  <si>
    <t xml:space="preserve">  indicarles donde deben dirigirse para hacer el apoderamiento, según cual sea su localidad de residencia y en qué términos y para </t>
  </si>
  <si>
    <t xml:space="preserve">     Ejemplos válidos:    13123123X   o   07123456W      y si acaso se reclaman esas ayudas    A13123123X  o  A07123456W</t>
  </si>
  <si>
    <t>en concepto de seguro médico no abonado por Liberbank en 2013.</t>
  </si>
  <si>
    <t xml:space="preserve">  jornada, bajas, dudas, etc.</t>
  </si>
  <si>
    <t xml:space="preserve">  En ambos casos tenéis la información completa sobre las condiciones y documentación a aportar en los pdf que ajuntamos en este correo</t>
  </si>
  <si>
    <r>
      <t xml:space="preserve">  </t>
    </r>
    <r>
      <rPr>
        <b/>
        <u/>
        <sz val="11"/>
        <color rgb="FFC00000"/>
        <rFont val="Calibri"/>
        <family val="2"/>
        <scheme val="minor"/>
      </rPr>
      <t>Plazo</t>
    </r>
    <r>
      <rPr>
        <b/>
        <sz val="11"/>
        <color rgb="FFC00000"/>
        <rFont val="Calibri"/>
        <family val="2"/>
        <scheme val="minor"/>
      </rPr>
      <t>: Hasta el 27 de diciembre</t>
    </r>
  </si>
  <si>
    <t xml:space="preserve">  o que podéis descargar en nuestra web.</t>
  </si>
  <si>
    <t xml:space="preserve">  La información completa sobre las condiciones y los justificantes a aportar los tenéis en los pdf que adjuntamos en este correo o que</t>
  </si>
  <si>
    <t xml:space="preserve">  podéis descargar en nuestra web.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</si>
</sst>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;[Red]0"/>
    <numFmt numFmtId="165" formatCode="_-* #,##0\ _€_-;\-* #,##0\ _€_-;_-* &quot;-&quot;??\ _€_-;_-@_-"/>
    <numFmt numFmtId="166" formatCode="#00000000\L"/>
    <numFmt numFmtId="167" formatCode="0.00_ ;\-0.00\ "/>
    <numFmt numFmtId="168" formatCode="#,##0.00_ ;[Red]\-#,##0.00\ "/>
  </numFmts>
  <fonts count="4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b/>
      <u/>
      <sz val="11"/>
      <color indexed="12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6"/>
      <color indexed="9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rgb="FF0000FF"/>
      <name val="Calibri"/>
      <family val="2"/>
    </font>
    <font>
      <b/>
      <u/>
      <sz val="11"/>
      <color rgb="FF0000FF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vertAlign val="superscript"/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FFC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indexed="12"/>
      <name val="Calibri"/>
      <family val="2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361"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Border="1"/>
    <xf numFmtId="0" fontId="0" fillId="8" borderId="4" xfId="0" applyFill="1" applyBorder="1"/>
    <xf numFmtId="0" fontId="8" fillId="8" borderId="4" xfId="0" applyFont="1" applyFill="1" applyBorder="1" applyAlignment="1">
      <alignment vertical="center"/>
    </xf>
    <xf numFmtId="0" fontId="3" fillId="6" borderId="0" xfId="0" applyFont="1" applyFill="1" applyBorder="1"/>
    <xf numFmtId="49" fontId="3" fillId="6" borderId="0" xfId="0" applyNumberFormat="1" applyFont="1" applyFill="1" applyBorder="1" applyAlignment="1">
      <alignment horizontal="right"/>
    </xf>
    <xf numFmtId="0" fontId="0" fillId="9" borderId="0" xfId="0" applyFill="1" applyBorder="1"/>
    <xf numFmtId="0" fontId="0" fillId="0" borderId="0" xfId="0" applyBorder="1" applyAlignment="1">
      <alignment horizontal="center"/>
    </xf>
    <xf numFmtId="49" fontId="3" fillId="7" borderId="3" xfId="0" applyNumberFormat="1" applyFont="1" applyFill="1" applyBorder="1"/>
    <xf numFmtId="49" fontId="12" fillId="7" borderId="3" xfId="0" applyNumberFormat="1" applyFont="1" applyFill="1" applyBorder="1" applyAlignment="1">
      <alignment horizontal="center"/>
    </xf>
    <xf numFmtId="49" fontId="3" fillId="8" borderId="8" xfId="0" applyNumberFormat="1" applyFont="1" applyFill="1" applyBorder="1" applyAlignment="1">
      <alignment horizontal="right"/>
    </xf>
    <xf numFmtId="49" fontId="7" fillId="6" borderId="0" xfId="1" applyNumberFormat="1" applyFont="1" applyFill="1" applyBorder="1" applyAlignment="1" applyProtection="1">
      <alignment horizontal="right"/>
    </xf>
    <xf numFmtId="0" fontId="12" fillId="7" borderId="3" xfId="0" applyFont="1" applyFill="1" applyBorder="1" applyAlignment="1">
      <alignment horizontal="center"/>
    </xf>
    <xf numFmtId="0" fontId="0" fillId="0" borderId="0" xfId="0" applyFill="1" applyBorder="1"/>
    <xf numFmtId="0" fontId="9" fillId="10" borderId="12" xfId="0" applyFont="1" applyFill="1" applyBorder="1" applyAlignment="1">
      <alignment horizontal="center"/>
    </xf>
    <xf numFmtId="0" fontId="0" fillId="0" borderId="0" xfId="0" applyFill="1"/>
    <xf numFmtId="0" fontId="9" fillId="7" borderId="3" xfId="0" applyFont="1" applyFill="1" applyBorder="1"/>
    <xf numFmtId="0" fontId="0" fillId="7" borderId="0" xfId="0" applyFill="1" applyBorder="1" applyAlignment="1">
      <alignment horizontal="left"/>
    </xf>
    <xf numFmtId="49" fontId="28" fillId="7" borderId="0" xfId="1" applyNumberFormat="1" applyFont="1" applyFill="1" applyBorder="1" applyAlignment="1" applyProtection="1">
      <alignment horizontal="left"/>
    </xf>
    <xf numFmtId="14" fontId="0" fillId="0" borderId="0" xfId="0" applyNumberFormat="1"/>
    <xf numFmtId="0" fontId="0" fillId="0" borderId="0" xfId="0"/>
    <xf numFmtId="0" fontId="0" fillId="0" borderId="0" xfId="0"/>
    <xf numFmtId="0" fontId="9" fillId="0" borderId="0" xfId="0" applyFont="1" applyFill="1" applyAlignment="1">
      <alignment vertical="center"/>
    </xf>
    <xf numFmtId="165" fontId="0" fillId="0" borderId="0" xfId="2" applyNumberFormat="1" applyFont="1" applyFill="1"/>
    <xf numFmtId="0" fontId="0" fillId="0" borderId="0" xfId="0"/>
    <xf numFmtId="0" fontId="0" fillId="0" borderId="16" xfId="0" applyBorder="1"/>
    <xf numFmtId="0" fontId="0" fillId="8" borderId="17" xfId="0" applyFill="1" applyBorder="1" applyAlignment="1">
      <alignment horizontal="left" indent="1"/>
    </xf>
    <xf numFmtId="17" fontId="0" fillId="8" borderId="17" xfId="0" applyNumberFormat="1" applyFill="1" applyBorder="1" applyAlignment="1">
      <alignment horizontal="center"/>
    </xf>
    <xf numFmtId="0" fontId="9" fillId="8" borderId="17" xfId="0" applyFont="1" applyFill="1" applyBorder="1" applyAlignment="1">
      <alignment horizontal="center"/>
    </xf>
    <xf numFmtId="0" fontId="0" fillId="7" borderId="6" xfId="0" applyFill="1" applyBorder="1" applyAlignment="1">
      <alignment horizontal="left" indent="1"/>
    </xf>
    <xf numFmtId="0" fontId="0" fillId="7" borderId="7" xfId="0" applyFill="1" applyBorder="1" applyAlignment="1">
      <alignment horizontal="left" indent="1"/>
    </xf>
    <xf numFmtId="0" fontId="15" fillId="7" borderId="7" xfId="0" applyFont="1" applyFill="1" applyBorder="1" applyAlignment="1">
      <alignment horizontal="left" indent="1"/>
    </xf>
    <xf numFmtId="0" fontId="0" fillId="7" borderId="5" xfId="0" applyFill="1" applyBorder="1" applyAlignment="1">
      <alignment horizontal="left" indent="1"/>
    </xf>
    <xf numFmtId="0" fontId="15" fillId="7" borderId="6" xfId="0" applyFont="1" applyFill="1" applyBorder="1" applyAlignment="1">
      <alignment horizontal="left" indent="1"/>
    </xf>
    <xf numFmtId="0" fontId="13" fillId="7" borderId="5" xfId="0" applyFont="1" applyFill="1" applyBorder="1" applyAlignment="1">
      <alignment horizontal="left" indent="1"/>
    </xf>
    <xf numFmtId="0" fontId="0" fillId="8" borderId="13" xfId="0" applyFill="1" applyBorder="1" applyAlignment="1">
      <alignment horizontal="left" indent="1"/>
    </xf>
    <xf numFmtId="0" fontId="9" fillId="7" borderId="6" xfId="0" applyFont="1" applyFill="1" applyBorder="1" applyAlignment="1">
      <alignment horizontal="left" indent="1"/>
    </xf>
    <xf numFmtId="0" fontId="0" fillId="7" borderId="17" xfId="0" applyFill="1" applyBorder="1" applyAlignment="1">
      <alignment horizontal="left" indent="1"/>
    </xf>
    <xf numFmtId="10" fontId="0" fillId="0" borderId="0" xfId="0" applyNumberFormat="1"/>
    <xf numFmtId="0" fontId="30" fillId="0" borderId="0" xfId="0" applyFont="1"/>
    <xf numFmtId="0" fontId="12" fillId="0" borderId="0" xfId="0" applyFont="1" applyFill="1" applyBorder="1"/>
    <xf numFmtId="0" fontId="0" fillId="0" borderId="0" xfId="0" applyFill="1" applyBorder="1" applyAlignment="1">
      <alignment horizontal="left" indent="1"/>
    </xf>
    <xf numFmtId="0" fontId="0" fillId="7" borderId="0" xfId="0" applyFill="1" applyBorder="1"/>
    <xf numFmtId="0" fontId="0" fillId="6" borderId="0" xfId="0" applyFill="1" applyBorder="1"/>
    <xf numFmtId="0" fontId="9" fillId="10" borderId="6" xfId="0" applyFont="1" applyFill="1" applyBorder="1" applyAlignment="1">
      <alignment horizontal="left" vertical="center" readingOrder="1"/>
    </xf>
    <xf numFmtId="0" fontId="0" fillId="10" borderId="3" xfId="0" applyFill="1" applyBorder="1"/>
    <xf numFmtId="0" fontId="9" fillId="8" borderId="10" xfId="0" applyFont="1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6" borderId="3" xfId="0" applyFill="1" applyBorder="1"/>
    <xf numFmtId="0" fontId="0" fillId="8" borderId="19" xfId="0" applyFill="1" applyBorder="1"/>
    <xf numFmtId="0" fontId="0" fillId="6" borderId="21" xfId="0" applyFill="1" applyBorder="1"/>
    <xf numFmtId="0" fontId="0" fillId="6" borderId="22" xfId="0" applyFill="1" applyBorder="1"/>
    <xf numFmtId="0" fontId="0" fillId="6" borderId="23" xfId="0" applyFill="1" applyBorder="1"/>
    <xf numFmtId="0" fontId="8" fillId="8" borderId="18" xfId="0" applyFont="1" applyFill="1" applyBorder="1" applyAlignment="1">
      <alignment vertical="center"/>
    </xf>
    <xf numFmtId="0" fontId="0" fillId="6" borderId="24" xfId="0" applyFill="1" applyBorder="1"/>
    <xf numFmtId="0" fontId="0" fillId="6" borderId="16" xfId="0" applyFill="1" applyBorder="1"/>
    <xf numFmtId="0" fontId="0" fillId="6" borderId="25" xfId="0" applyFill="1" applyBorder="1"/>
    <xf numFmtId="0" fontId="0" fillId="9" borderId="21" xfId="0" applyFill="1" applyBorder="1"/>
    <xf numFmtId="0" fontId="0" fillId="9" borderId="23" xfId="0" applyFill="1" applyBorder="1"/>
    <xf numFmtId="0" fontId="0" fillId="9" borderId="32" xfId="0" applyFill="1" applyBorder="1"/>
    <xf numFmtId="0" fontId="3" fillId="6" borderId="22" xfId="0" applyFont="1" applyFill="1" applyBorder="1"/>
    <xf numFmtId="0" fontId="0" fillId="8" borderId="34" xfId="0" applyFill="1" applyBorder="1"/>
    <xf numFmtId="49" fontId="3" fillId="7" borderId="20" xfId="0" applyNumberFormat="1" applyFont="1" applyFill="1" applyBorder="1"/>
    <xf numFmtId="0" fontId="0" fillId="7" borderId="21" xfId="0" applyFill="1" applyBorder="1"/>
    <xf numFmtId="0" fontId="9" fillId="10" borderId="20" xfId="0" applyFont="1" applyFill="1" applyBorder="1" applyAlignment="1">
      <alignment horizontal="center"/>
    </xf>
    <xf numFmtId="0" fontId="12" fillId="7" borderId="20" xfId="0" applyFont="1" applyFill="1" applyBorder="1"/>
    <xf numFmtId="0" fontId="0" fillId="7" borderId="32" xfId="0" applyFill="1" applyBorder="1"/>
    <xf numFmtId="0" fontId="9" fillId="7" borderId="20" xfId="0" applyFont="1" applyFill="1" applyBorder="1"/>
    <xf numFmtId="0" fontId="0" fillId="7" borderId="31" xfId="0" applyFill="1" applyBorder="1" applyAlignment="1">
      <alignment horizontal="right"/>
    </xf>
    <xf numFmtId="0" fontId="0" fillId="7" borderId="22" xfId="0" applyFill="1" applyBorder="1" applyAlignment="1">
      <alignment horizontal="right"/>
    </xf>
    <xf numFmtId="0" fontId="17" fillId="0" borderId="0" xfId="0" applyFont="1" applyAlignment="1">
      <alignment horizontal="right"/>
    </xf>
    <xf numFmtId="0" fontId="0" fillId="9" borderId="7" xfId="0" applyFill="1" applyBorder="1" applyAlignment="1" applyProtection="1">
      <alignment horizontal="left" indent="1"/>
      <protection locked="0"/>
    </xf>
    <xf numFmtId="0" fontId="0" fillId="9" borderId="5" xfId="0" applyFill="1" applyBorder="1" applyAlignment="1" applyProtection="1">
      <alignment horizontal="left" indent="1"/>
      <protection locked="0"/>
    </xf>
    <xf numFmtId="0" fontId="0" fillId="9" borderId="17" xfId="0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35" fillId="0" borderId="0" xfId="0" applyFont="1" applyProtection="1">
      <protection hidden="1"/>
    </xf>
    <xf numFmtId="167" fontId="35" fillId="0" borderId="0" xfId="2" applyNumberFormat="1" applyFont="1" applyProtection="1">
      <protection hidden="1"/>
    </xf>
    <xf numFmtId="0" fontId="35" fillId="0" borderId="0" xfId="0" applyFont="1" applyFill="1" applyProtection="1">
      <protection hidden="1"/>
    </xf>
    <xf numFmtId="0" fontId="35" fillId="0" borderId="0" xfId="0" applyFont="1" applyFill="1" applyAlignment="1" applyProtection="1">
      <alignment horizontal="right"/>
      <protection hidden="1"/>
    </xf>
    <xf numFmtId="0" fontId="35" fillId="0" borderId="0" xfId="0" applyFont="1" applyFill="1" applyAlignment="1" applyProtection="1">
      <alignment horizontal="left"/>
      <protection hidden="1"/>
    </xf>
    <xf numFmtId="0" fontId="35" fillId="0" borderId="0" xfId="0" applyFont="1" applyFill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10" fontId="35" fillId="0" borderId="0" xfId="3" applyNumberFormat="1" applyFont="1" applyProtection="1">
      <protection hidden="1"/>
    </xf>
    <xf numFmtId="43" fontId="32" fillId="8" borderId="7" xfId="2" applyFont="1" applyFill="1" applyBorder="1" applyAlignment="1" applyProtection="1">
      <alignment horizontal="center"/>
      <protection hidden="1"/>
    </xf>
    <xf numFmtId="43" fontId="32" fillId="8" borderId="13" xfId="2" applyFont="1" applyFill="1" applyBorder="1" applyAlignment="1" applyProtection="1">
      <alignment horizontal="center"/>
      <protection hidden="1"/>
    </xf>
    <xf numFmtId="43" fontId="32" fillId="8" borderId="0" xfId="2" applyFont="1" applyFill="1" applyBorder="1" applyAlignment="1" applyProtection="1">
      <alignment horizontal="center"/>
      <protection hidden="1"/>
    </xf>
    <xf numFmtId="43" fontId="32" fillId="8" borderId="11" xfId="2" applyFont="1" applyFill="1" applyBorder="1" applyAlignment="1" applyProtection="1">
      <alignment horizontal="center"/>
      <protection hidden="1"/>
    </xf>
    <xf numFmtId="0" fontId="0" fillId="8" borderId="11" xfId="0" applyFill="1" applyBorder="1" applyProtection="1">
      <protection hidden="1"/>
    </xf>
    <xf numFmtId="0" fontId="0" fillId="7" borderId="23" xfId="0" applyFill="1" applyBorder="1"/>
    <xf numFmtId="49" fontId="29" fillId="9" borderId="3" xfId="0" applyNumberFormat="1" applyFont="1" applyFill="1" applyBorder="1" applyAlignment="1" applyProtection="1">
      <alignment horizontal="right"/>
      <protection locked="0" hidden="1"/>
    </xf>
    <xf numFmtId="49" fontId="29" fillId="3" borderId="0" xfId="0" applyNumberFormat="1" applyFont="1" applyFill="1" applyBorder="1" applyAlignment="1" applyProtection="1">
      <alignment horizontal="right"/>
      <protection locked="0" hidden="1"/>
    </xf>
    <xf numFmtId="166" fontId="29" fillId="3" borderId="2" xfId="0" applyNumberFormat="1" applyFont="1" applyFill="1" applyBorder="1" applyAlignment="1" applyProtection="1">
      <alignment horizontal="right"/>
      <protection locked="0" hidden="1"/>
    </xf>
    <xf numFmtId="0" fontId="29" fillId="3" borderId="0" xfId="0" applyNumberFormat="1" applyFont="1" applyFill="1" applyBorder="1" applyAlignment="1" applyProtection="1">
      <alignment horizontal="right"/>
      <protection locked="0" hidden="1"/>
    </xf>
    <xf numFmtId="164" fontId="29" fillId="3" borderId="3" xfId="0" applyNumberFormat="1" applyFont="1" applyFill="1" applyBorder="1" applyAlignment="1" applyProtection="1">
      <alignment horizontal="right"/>
      <protection locked="0" hidden="1"/>
    </xf>
    <xf numFmtId="49" fontId="29" fillId="3" borderId="0" xfId="1" applyNumberFormat="1" applyFont="1" applyFill="1" applyBorder="1" applyAlignment="1" applyProtection="1">
      <alignment horizontal="right"/>
      <protection locked="0" hidden="1"/>
    </xf>
    <xf numFmtId="49" fontId="29" fillId="3" borderId="2" xfId="1" applyNumberFormat="1" applyFont="1" applyFill="1" applyBorder="1" applyAlignment="1" applyProtection="1">
      <alignment horizontal="right"/>
      <protection locked="0" hidden="1"/>
    </xf>
    <xf numFmtId="14" fontId="29" fillId="3" borderId="0" xfId="0" applyNumberFormat="1" applyFont="1" applyFill="1" applyBorder="1" applyAlignment="1" applyProtection="1">
      <alignment horizontal="right"/>
      <protection locked="0" hidden="1"/>
    </xf>
    <xf numFmtId="49" fontId="29" fillId="3" borderId="2" xfId="0" applyNumberFormat="1" applyFont="1" applyFill="1" applyBorder="1" applyAlignment="1" applyProtection="1">
      <alignment horizontal="right"/>
      <protection locked="0" hidden="1"/>
    </xf>
    <xf numFmtId="0" fontId="0" fillId="3" borderId="0" xfId="0" applyFill="1" applyBorder="1" applyAlignment="1" applyProtection="1">
      <alignment horizontal="center"/>
      <protection locked="0" hidden="1"/>
    </xf>
    <xf numFmtId="0" fontId="0" fillId="3" borderId="2" xfId="0" applyFill="1" applyBorder="1" applyAlignment="1" applyProtection="1">
      <alignment horizontal="center"/>
      <protection locked="0" hidden="1"/>
    </xf>
    <xf numFmtId="10" fontId="0" fillId="9" borderId="0" xfId="3" applyNumberFormat="1" applyFont="1" applyFill="1" applyBorder="1" applyAlignment="1" applyProtection="1">
      <alignment horizontal="center"/>
      <protection locked="0" hidden="1"/>
    </xf>
    <xf numFmtId="10" fontId="0" fillId="9" borderId="2" xfId="3" applyNumberFormat="1" applyFont="1" applyFill="1" applyBorder="1" applyAlignment="1" applyProtection="1">
      <alignment horizontal="center"/>
      <protection locked="0" hidden="1"/>
    </xf>
    <xf numFmtId="0" fontId="30" fillId="9" borderId="35" xfId="0" applyFont="1" applyFill="1" applyBorder="1" applyAlignment="1" applyProtection="1">
      <alignment horizontal="center"/>
      <protection locked="0" hidden="1"/>
    </xf>
    <xf numFmtId="14" fontId="0" fillId="9" borderId="9" xfId="0" applyNumberFormat="1" applyFill="1" applyBorder="1" applyAlignment="1" applyProtection="1">
      <alignment horizontal="center"/>
      <protection locked="0" hidden="1"/>
    </xf>
    <xf numFmtId="0" fontId="0" fillId="9" borderId="9" xfId="0" applyFill="1" applyBorder="1" applyAlignment="1" applyProtection="1">
      <alignment horizontal="center"/>
      <protection locked="0" hidden="1"/>
    </xf>
    <xf numFmtId="0" fontId="0" fillId="9" borderId="3" xfId="0" applyFill="1" applyBorder="1" applyAlignment="1" applyProtection="1">
      <alignment horizontal="center"/>
      <protection locked="0" hidden="1"/>
    </xf>
    <xf numFmtId="44" fontId="9" fillId="9" borderId="2" xfId="4" applyNumberFormat="1" applyFont="1" applyFill="1" applyBorder="1" applyAlignment="1" applyProtection="1">
      <alignment horizontal="right"/>
      <protection locked="0" hidden="1"/>
    </xf>
    <xf numFmtId="44" fontId="3" fillId="9" borderId="0" xfId="4" applyNumberFormat="1" applyFont="1" applyFill="1" applyBorder="1" applyProtection="1">
      <protection locked="0" hidden="1"/>
    </xf>
    <xf numFmtId="0" fontId="31" fillId="9" borderId="23" xfId="0" applyFont="1" applyFill="1" applyBorder="1" applyProtection="1">
      <protection hidden="1"/>
    </xf>
    <xf numFmtId="0" fontId="31" fillId="9" borderId="21" xfId="0" applyFont="1" applyFill="1" applyBorder="1" applyProtection="1">
      <protection hidden="1"/>
    </xf>
    <xf numFmtId="0" fontId="31" fillId="9" borderId="32" xfId="0" applyFont="1" applyFill="1" applyBorder="1" applyProtection="1">
      <protection hidden="1"/>
    </xf>
    <xf numFmtId="0" fontId="9" fillId="9" borderId="10" xfId="0" applyFont="1" applyFill="1" applyBorder="1" applyAlignment="1" applyProtection="1">
      <alignment horizontal="center"/>
      <protection locked="0" hidden="1"/>
    </xf>
    <xf numFmtId="0" fontId="9" fillId="9" borderId="11" xfId="0" applyFont="1" applyFill="1" applyBorder="1" applyAlignment="1" applyProtection="1">
      <alignment horizontal="center"/>
      <protection locked="0" hidden="1"/>
    </xf>
    <xf numFmtId="0" fontId="9" fillId="9" borderId="9" xfId="0" applyFont="1" applyFill="1" applyBorder="1" applyAlignment="1" applyProtection="1">
      <alignment horizontal="center"/>
      <protection locked="0" hidden="1"/>
    </xf>
    <xf numFmtId="0" fontId="0" fillId="7" borderId="12" xfId="0" applyFill="1" applyBorder="1" applyAlignment="1" applyProtection="1">
      <alignment horizontal="center"/>
      <protection hidden="1"/>
    </xf>
    <xf numFmtId="0" fontId="0" fillId="7" borderId="13" xfId="0" applyFill="1" applyBorder="1" applyAlignment="1" applyProtection="1">
      <alignment horizontal="center"/>
      <protection hidden="1"/>
    </xf>
    <xf numFmtId="0" fontId="0" fillId="7" borderId="1" xfId="0" applyFill="1" applyBorder="1" applyAlignment="1" applyProtection="1">
      <alignment horizontal="center"/>
      <protection hidden="1"/>
    </xf>
    <xf numFmtId="44" fontId="9" fillId="7" borderId="0" xfId="4" applyFont="1" applyFill="1" applyBorder="1" applyProtection="1">
      <protection hidden="1"/>
    </xf>
    <xf numFmtId="0" fontId="30" fillId="9" borderId="36" xfId="0" applyFont="1" applyFill="1" applyBorder="1" applyAlignment="1" applyProtection="1">
      <alignment horizontal="center"/>
      <protection locked="0" hidden="1"/>
    </xf>
    <xf numFmtId="0" fontId="30" fillId="9" borderId="37" xfId="0" applyFont="1" applyFill="1" applyBorder="1" applyAlignment="1" applyProtection="1">
      <alignment horizontal="center"/>
      <protection locked="0" hidden="1"/>
    </xf>
    <xf numFmtId="14" fontId="0" fillId="9" borderId="38" xfId="0" applyNumberFormat="1" applyFill="1" applyBorder="1" applyAlignment="1" applyProtection="1">
      <alignment horizontal="center"/>
      <protection locked="0" hidden="1"/>
    </xf>
    <xf numFmtId="14" fontId="0" fillId="9" borderId="39" xfId="0" applyNumberFormat="1" applyFill="1" applyBorder="1" applyAlignment="1" applyProtection="1">
      <alignment horizontal="center"/>
      <protection locked="0" hidden="1"/>
    </xf>
    <xf numFmtId="0" fontId="9" fillId="5" borderId="7" xfId="0" applyFont="1" applyFill="1" applyBorder="1" applyAlignment="1">
      <alignment horizontal="center"/>
    </xf>
    <xf numFmtId="0" fontId="0" fillId="5" borderId="5" xfId="0" applyFill="1" applyBorder="1"/>
    <xf numFmtId="0" fontId="0" fillId="7" borderId="25" xfId="0" applyFill="1" applyBorder="1"/>
    <xf numFmtId="0" fontId="0" fillId="0" borderId="0" xfId="0"/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49" fontId="1" fillId="7" borderId="22" xfId="0" applyNumberFormat="1" applyFont="1" applyFill="1" applyBorder="1" applyAlignment="1" applyProtection="1">
      <alignment horizontal="left"/>
      <protection hidden="1"/>
    </xf>
    <xf numFmtId="49" fontId="1" fillId="7" borderId="23" xfId="0" applyNumberFormat="1" applyFont="1" applyFill="1" applyBorder="1" applyAlignment="1" applyProtection="1">
      <alignment horizontal="left"/>
      <protection hidden="1"/>
    </xf>
    <xf numFmtId="49" fontId="1" fillId="7" borderId="24" xfId="0" applyNumberFormat="1" applyFont="1" applyFill="1" applyBorder="1" applyAlignment="1" applyProtection="1">
      <alignment horizontal="left"/>
      <protection hidden="1"/>
    </xf>
    <xf numFmtId="49" fontId="1" fillId="7" borderId="25" xfId="0" applyNumberFormat="1" applyFont="1" applyFill="1" applyBorder="1" applyAlignment="1" applyProtection="1">
      <alignment horizontal="left"/>
      <protection hidden="1"/>
    </xf>
    <xf numFmtId="49" fontId="1" fillId="0" borderId="0" xfId="0" applyNumberFormat="1" applyFont="1" applyFill="1" applyBorder="1" applyAlignment="1" applyProtection="1">
      <alignment horizontal="left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49" fontId="3" fillId="0" borderId="0" xfId="0" applyNumberFormat="1" applyFont="1" applyFill="1" applyBorder="1" applyAlignment="1" applyProtection="1">
      <alignment horizontal="right"/>
      <protection hidden="1"/>
    </xf>
    <xf numFmtId="0" fontId="1" fillId="6" borderId="24" xfId="0" applyFont="1" applyFill="1" applyBorder="1" applyAlignment="1" applyProtection="1">
      <alignment vertical="center"/>
      <protection hidden="1"/>
    </xf>
    <xf numFmtId="0" fontId="1" fillId="6" borderId="25" xfId="0" applyFont="1" applyFill="1" applyBorder="1" applyAlignment="1" applyProtection="1">
      <alignment vertical="center"/>
      <protection hidden="1"/>
    </xf>
    <xf numFmtId="0" fontId="1" fillId="6" borderId="22" xfId="0" applyFont="1" applyFill="1" applyBorder="1" applyAlignment="1" applyProtection="1">
      <alignment vertical="center"/>
      <protection hidden="1"/>
    </xf>
    <xf numFmtId="0" fontId="1" fillId="6" borderId="23" xfId="0" applyFont="1" applyFill="1" applyBorder="1" applyAlignment="1" applyProtection="1">
      <alignment vertical="center"/>
      <protection hidden="1"/>
    </xf>
    <xf numFmtId="0" fontId="0" fillId="7" borderId="22" xfId="0" applyFill="1" applyBorder="1" applyProtection="1">
      <protection hidden="1"/>
    </xf>
    <xf numFmtId="0" fontId="0" fillId="7" borderId="23" xfId="0" applyFill="1" applyBorder="1" applyProtection="1">
      <protection hidden="1"/>
    </xf>
    <xf numFmtId="0" fontId="0" fillId="6" borderId="22" xfId="0" applyFill="1" applyBorder="1" applyProtection="1">
      <protection hidden="1"/>
    </xf>
    <xf numFmtId="0" fontId="0" fillId="6" borderId="23" xfId="0" applyFill="1" applyBorder="1" applyProtection="1">
      <protection hidden="1"/>
    </xf>
    <xf numFmtId="0" fontId="8" fillId="8" borderId="22" xfId="0" applyFont="1" applyFill="1" applyBorder="1" applyAlignment="1" applyProtection="1">
      <alignment vertical="center"/>
      <protection hidden="1"/>
    </xf>
    <xf numFmtId="0" fontId="8" fillId="8" borderId="23" xfId="0" applyFont="1" applyFill="1" applyBorder="1" applyAlignment="1" applyProtection="1">
      <alignment vertical="center"/>
      <protection hidden="1"/>
    </xf>
    <xf numFmtId="49" fontId="3" fillId="10" borderId="22" xfId="0" applyNumberFormat="1" applyFont="1" applyFill="1" applyBorder="1" applyAlignment="1" applyProtection="1">
      <alignment horizontal="left"/>
      <protection hidden="1"/>
    </xf>
    <xf numFmtId="49" fontId="3" fillId="10" borderId="23" xfId="0" applyNumberFormat="1" applyFont="1" applyFill="1" applyBorder="1" applyAlignment="1" applyProtection="1">
      <alignment horizontal="left"/>
      <protection hidden="1"/>
    </xf>
    <xf numFmtId="49" fontId="3" fillId="2" borderId="22" xfId="0" applyNumberFormat="1" applyFont="1" applyFill="1" applyBorder="1" applyAlignment="1" applyProtection="1">
      <alignment horizontal="left"/>
      <protection hidden="1"/>
    </xf>
    <xf numFmtId="49" fontId="3" fillId="2" borderId="23" xfId="0" applyNumberFormat="1" applyFont="1" applyFill="1" applyBorder="1" applyAlignment="1" applyProtection="1">
      <alignment horizontal="left"/>
      <protection hidden="1"/>
    </xf>
    <xf numFmtId="0" fontId="0" fillId="0" borderId="0" xfId="0" applyFill="1" applyProtection="1">
      <protection hidden="1"/>
    </xf>
    <xf numFmtId="168" fontId="0" fillId="9" borderId="6" xfId="2" applyNumberFormat="1" applyFont="1" applyFill="1" applyBorder="1" applyAlignment="1" applyProtection="1">
      <alignment horizontal="right" indent="1"/>
      <protection locked="0"/>
    </xf>
    <xf numFmtId="168" fontId="0" fillId="9" borderId="12" xfId="2" applyNumberFormat="1" applyFont="1" applyFill="1" applyBorder="1" applyAlignment="1" applyProtection="1">
      <alignment horizontal="right" indent="1"/>
      <protection locked="0"/>
    </xf>
    <xf numFmtId="168" fontId="0" fillId="9" borderId="3" xfId="2" applyNumberFormat="1" applyFont="1" applyFill="1" applyBorder="1" applyAlignment="1" applyProtection="1">
      <alignment horizontal="right" indent="1"/>
      <protection locked="0"/>
    </xf>
    <xf numFmtId="168" fontId="0" fillId="9" borderId="10" xfId="2" applyNumberFormat="1" applyFont="1" applyFill="1" applyBorder="1" applyAlignment="1" applyProtection="1">
      <alignment horizontal="right" indent="1"/>
      <protection locked="0"/>
    </xf>
    <xf numFmtId="168" fontId="0" fillId="7" borderId="10" xfId="0" applyNumberFormat="1" applyFill="1" applyBorder="1" applyAlignment="1" applyProtection="1">
      <alignment horizontal="right" indent="1"/>
      <protection hidden="1"/>
    </xf>
    <xf numFmtId="168" fontId="0" fillId="9" borderId="7" xfId="2" applyNumberFormat="1" applyFont="1" applyFill="1" applyBorder="1" applyAlignment="1" applyProtection="1">
      <alignment horizontal="right" indent="1"/>
      <protection locked="0"/>
    </xf>
    <xf numFmtId="168" fontId="0" fillId="9" borderId="13" xfId="2" applyNumberFormat="1" applyFont="1" applyFill="1" applyBorder="1" applyAlignment="1" applyProtection="1">
      <alignment horizontal="right" indent="1"/>
      <protection locked="0"/>
    </xf>
    <xf numFmtId="168" fontId="0" fillId="9" borderId="0" xfId="2" applyNumberFormat="1" applyFont="1" applyFill="1" applyBorder="1" applyAlignment="1" applyProtection="1">
      <alignment horizontal="right" indent="1"/>
      <protection locked="0"/>
    </xf>
    <xf numFmtId="168" fontId="0" fillId="9" borderId="11" xfId="2" applyNumberFormat="1" applyFont="1" applyFill="1" applyBorder="1" applyAlignment="1" applyProtection="1">
      <alignment horizontal="right" indent="1"/>
      <protection locked="0"/>
    </xf>
    <xf numFmtId="168" fontId="0" fillId="7" borderId="11" xfId="0" applyNumberFormat="1" applyFill="1" applyBorder="1" applyAlignment="1" applyProtection="1">
      <alignment horizontal="right" indent="1"/>
      <protection hidden="1"/>
    </xf>
    <xf numFmtId="168" fontId="0" fillId="9" borderId="5" xfId="2" applyNumberFormat="1" applyFont="1" applyFill="1" applyBorder="1" applyAlignment="1" applyProtection="1">
      <alignment horizontal="right" indent="1"/>
      <protection locked="0"/>
    </xf>
    <xf numFmtId="168" fontId="0" fillId="9" borderId="1" xfId="2" applyNumberFormat="1" applyFont="1" applyFill="1" applyBorder="1" applyAlignment="1" applyProtection="1">
      <alignment horizontal="right" indent="1"/>
      <protection locked="0"/>
    </xf>
    <xf numFmtId="168" fontId="0" fillId="9" borderId="2" xfId="2" applyNumberFormat="1" applyFont="1" applyFill="1" applyBorder="1" applyAlignment="1" applyProtection="1">
      <alignment horizontal="right" indent="1"/>
      <protection locked="0"/>
    </xf>
    <xf numFmtId="168" fontId="0" fillId="9" borderId="9" xfId="2" applyNumberFormat="1" applyFont="1" applyFill="1" applyBorder="1" applyAlignment="1" applyProtection="1">
      <alignment horizontal="right" indent="1"/>
      <protection locked="0"/>
    </xf>
    <xf numFmtId="168" fontId="0" fillId="7" borderId="9" xfId="0" applyNumberFormat="1" applyFill="1" applyBorder="1" applyAlignment="1" applyProtection="1">
      <alignment horizontal="right" indent="1"/>
      <protection hidden="1"/>
    </xf>
    <xf numFmtId="168" fontId="0" fillId="7" borderId="17" xfId="0" applyNumberFormat="1" applyFill="1" applyBorder="1" applyAlignment="1" applyProtection="1">
      <alignment horizontal="right" indent="1"/>
      <protection hidden="1"/>
    </xf>
    <xf numFmtId="0" fontId="0" fillId="0" borderId="0" xfId="0" applyFill="1" applyProtection="1">
      <protection hidden="1"/>
    </xf>
    <xf numFmtId="0" fontId="0" fillId="0" borderId="0" xfId="0"/>
    <xf numFmtId="0" fontId="35" fillId="0" borderId="0" xfId="0" applyFont="1"/>
    <xf numFmtId="0" fontId="0" fillId="0" borderId="0" xfId="0" applyFill="1" applyProtection="1">
      <protection hidden="1"/>
    </xf>
    <xf numFmtId="49" fontId="3" fillId="10" borderId="22" xfId="0" applyNumberFormat="1" applyFont="1" applyFill="1" applyBorder="1" applyAlignment="1" applyProtection="1">
      <alignment horizontal="left"/>
      <protection hidden="1"/>
    </xf>
    <xf numFmtId="49" fontId="3" fillId="10" borderId="23" xfId="0" applyNumberFormat="1" applyFont="1" applyFill="1" applyBorder="1" applyAlignment="1" applyProtection="1">
      <alignment horizontal="left"/>
      <protection hidden="1"/>
    </xf>
    <xf numFmtId="0" fontId="0" fillId="0" borderId="0" xfId="0"/>
    <xf numFmtId="44" fontId="9" fillId="7" borderId="2" xfId="4" applyFont="1" applyFill="1" applyBorder="1" applyProtection="1">
      <protection hidden="1"/>
    </xf>
    <xf numFmtId="49" fontId="28" fillId="7" borderId="2" xfId="1" applyNumberFormat="1" applyFont="1" applyFill="1" applyBorder="1" applyAlignment="1" applyProtection="1">
      <alignment horizontal="left"/>
    </xf>
    <xf numFmtId="0" fontId="0" fillId="6" borderId="22" xfId="0" applyFill="1" applyBorder="1" applyAlignment="1">
      <alignment horizontal="right"/>
    </xf>
    <xf numFmtId="44" fontId="9" fillId="6" borderId="0" xfId="4" applyFont="1" applyFill="1" applyBorder="1" applyProtection="1">
      <protection hidden="1"/>
    </xf>
    <xf numFmtId="49" fontId="28" fillId="6" borderId="0" xfId="1" applyNumberFormat="1" applyFont="1" applyFill="1" applyBorder="1" applyAlignment="1" applyProtection="1">
      <alignment horizontal="left"/>
    </xf>
    <xf numFmtId="0" fontId="0" fillId="7" borderId="22" xfId="0" applyFill="1" applyBorder="1" applyProtection="1">
      <protection hidden="1"/>
    </xf>
    <xf numFmtId="0" fontId="0" fillId="7" borderId="23" xfId="0" applyFill="1" applyBorder="1" applyProtection="1">
      <protection hidden="1"/>
    </xf>
    <xf numFmtId="0" fontId="0" fillId="7" borderId="22" xfId="0" applyFill="1" applyBorder="1"/>
    <xf numFmtId="0" fontId="0" fillId="7" borderId="0" xfId="0" applyFill="1" applyBorder="1"/>
    <xf numFmtId="0" fontId="8" fillId="8" borderId="33" xfId="0" applyFont="1" applyFill="1" applyBorder="1" applyAlignment="1">
      <alignment vertical="center"/>
    </xf>
    <xf numFmtId="0" fontId="8" fillId="8" borderId="8" xfId="0" applyFont="1" applyFill="1" applyBorder="1" applyAlignment="1">
      <alignment vertical="center"/>
    </xf>
    <xf numFmtId="0" fontId="0" fillId="7" borderId="3" xfId="0" applyFill="1" applyBorder="1"/>
    <xf numFmtId="0" fontId="0" fillId="6" borderId="22" xfId="0" applyFill="1" applyBorder="1"/>
    <xf numFmtId="0" fontId="0" fillId="6" borderId="0" xfId="0" applyFill="1" applyBorder="1"/>
    <xf numFmtId="0" fontId="0" fillId="7" borderId="31" xfId="0" applyFill="1" applyBorder="1"/>
    <xf numFmtId="0" fontId="0" fillId="7" borderId="2" xfId="0" applyFill="1" applyBorder="1"/>
    <xf numFmtId="0" fontId="3" fillId="7" borderId="31" xfId="0" applyFont="1" applyFill="1" applyBorder="1"/>
    <xf numFmtId="0" fontId="3" fillId="7" borderId="2" xfId="0" applyFont="1" applyFill="1" applyBorder="1"/>
    <xf numFmtId="0" fontId="0" fillId="6" borderId="23" xfId="0" applyFill="1" applyBorder="1"/>
    <xf numFmtId="0" fontId="0" fillId="0" borderId="0" xfId="0"/>
    <xf numFmtId="0" fontId="0" fillId="9" borderId="0" xfId="0" applyFill="1" applyBorder="1" applyAlignment="1" applyProtection="1">
      <alignment horizontal="center"/>
      <protection locked="0" hidden="1"/>
    </xf>
    <xf numFmtId="0" fontId="9" fillId="7" borderId="0" xfId="0" applyFont="1" applyFill="1" applyBorder="1"/>
    <xf numFmtId="0" fontId="39" fillId="7" borderId="22" xfId="0" applyFont="1" applyFill="1" applyBorder="1" applyAlignment="1">
      <alignment horizontal="center"/>
    </xf>
    <xf numFmtId="0" fontId="39" fillId="7" borderId="22" xfId="0" applyFont="1" applyFill="1" applyBorder="1" applyAlignment="1" applyProtection="1">
      <alignment horizontal="center"/>
      <protection hidden="1"/>
    </xf>
    <xf numFmtId="44" fontId="39" fillId="7" borderId="0" xfId="4" applyFont="1" applyFill="1" applyBorder="1" applyAlignment="1" applyProtection="1">
      <alignment horizontal="center"/>
      <protection hidden="1"/>
    </xf>
    <xf numFmtId="0" fontId="9" fillId="7" borderId="22" xfId="0" applyFont="1" applyFill="1" applyBorder="1"/>
    <xf numFmtId="0" fontId="12" fillId="7" borderId="0" xfId="0" applyFont="1" applyFill="1" applyBorder="1"/>
    <xf numFmtId="44" fontId="39" fillId="9" borderId="0" xfId="4" applyFont="1" applyFill="1" applyBorder="1" applyAlignment="1" applyProtection="1">
      <alignment horizontal="center"/>
      <protection locked="0" hidden="1"/>
    </xf>
    <xf numFmtId="44" fontId="9" fillId="9" borderId="0" xfId="4" applyFont="1" applyFill="1" applyBorder="1" applyAlignment="1" applyProtection="1">
      <alignment horizontal="center"/>
      <protection locked="0" hidden="1"/>
    </xf>
    <xf numFmtId="0" fontId="8" fillId="8" borderId="33" xfId="0" applyFont="1" applyFill="1" applyBorder="1" applyAlignment="1">
      <alignment vertical="center"/>
    </xf>
    <xf numFmtId="0" fontId="8" fillId="8" borderId="8" xfId="0" applyFont="1" applyFill="1" applyBorder="1" applyAlignment="1">
      <alignment vertical="center"/>
    </xf>
    <xf numFmtId="0" fontId="0" fillId="7" borderId="0" xfId="0" applyFill="1" applyBorder="1"/>
    <xf numFmtId="0" fontId="0" fillId="6" borderId="22" xfId="0" applyFill="1" applyBorder="1"/>
    <xf numFmtId="0" fontId="0" fillId="6" borderId="0" xfId="0" applyFill="1" applyBorder="1"/>
    <xf numFmtId="0" fontId="0" fillId="7" borderId="2" xfId="0" applyFill="1" applyBorder="1"/>
    <xf numFmtId="0" fontId="0" fillId="6" borderId="23" xfId="0" applyFill="1" applyBorder="1"/>
    <xf numFmtId="0" fontId="0" fillId="0" borderId="0" xfId="0"/>
    <xf numFmtId="49" fontId="3" fillId="2" borderId="22" xfId="0" applyNumberFormat="1" applyFont="1" applyFill="1" applyBorder="1" applyAlignment="1" applyProtection="1">
      <alignment horizontal="left"/>
      <protection hidden="1"/>
    </xf>
    <xf numFmtId="49" fontId="3" fillId="2" borderId="23" xfId="0" applyNumberFormat="1" applyFont="1" applyFill="1" applyBorder="1" applyAlignment="1" applyProtection="1">
      <alignment horizontal="left"/>
      <protection hidden="1"/>
    </xf>
    <xf numFmtId="0" fontId="0" fillId="0" borderId="0" xfId="0" applyFill="1" applyProtection="1">
      <protection hidden="1"/>
    </xf>
    <xf numFmtId="44" fontId="9" fillId="7" borderId="0" xfId="4" applyFont="1" applyFill="1" applyBorder="1" applyAlignment="1">
      <alignment horizontal="center"/>
    </xf>
    <xf numFmtId="44" fontId="9" fillId="6" borderId="0" xfId="4" applyFont="1" applyFill="1" applyBorder="1" applyAlignment="1">
      <alignment horizontal="center"/>
    </xf>
    <xf numFmtId="0" fontId="0" fillId="6" borderId="22" xfId="0" applyFill="1" applyBorder="1" applyAlignment="1">
      <alignment horizontal="left"/>
    </xf>
    <xf numFmtId="44" fontId="9" fillId="7" borderId="2" xfId="4" applyFont="1" applyFill="1" applyBorder="1" applyAlignment="1">
      <alignment horizontal="center"/>
    </xf>
    <xf numFmtId="0" fontId="9" fillId="0" borderId="0" xfId="0" applyFont="1" applyFill="1"/>
    <xf numFmtId="0" fontId="0" fillId="7" borderId="22" xfId="0" applyFill="1" applyBorder="1" applyProtection="1">
      <protection hidden="1"/>
    </xf>
    <xf numFmtId="0" fontId="0" fillId="7" borderId="23" xfId="0" applyFill="1" applyBorder="1" applyProtection="1">
      <protection hidden="1"/>
    </xf>
    <xf numFmtId="0" fontId="30" fillId="0" borderId="0" xfId="0" applyFont="1" applyFill="1" applyProtection="1">
      <protection hidden="1"/>
    </xf>
    <xf numFmtId="0" fontId="0" fillId="7" borderId="22" xfId="0" applyFill="1" applyBorder="1" applyAlignment="1" applyProtection="1">
      <alignment horizontal="right"/>
      <protection hidden="1"/>
    </xf>
    <xf numFmtId="8" fontId="0" fillId="7" borderId="23" xfId="0" applyNumberFormat="1" applyFill="1" applyBorder="1" applyAlignment="1" applyProtection="1">
      <alignment horizontal="left"/>
      <protection hidden="1"/>
    </xf>
    <xf numFmtId="0" fontId="0" fillId="7" borderId="22" xfId="0" applyFill="1" applyBorder="1" applyProtection="1">
      <protection hidden="1"/>
    </xf>
    <xf numFmtId="0" fontId="0" fillId="7" borderId="23" xfId="0" applyFill="1" applyBorder="1" applyProtection="1">
      <protection hidden="1"/>
    </xf>
    <xf numFmtId="0" fontId="0" fillId="0" borderId="0" xfId="0" applyFill="1" applyProtection="1">
      <protection hidden="1"/>
    </xf>
    <xf numFmtId="0" fontId="8" fillId="10" borderId="22" xfId="0" applyFont="1" applyFill="1" applyBorder="1" applyAlignment="1" applyProtection="1">
      <alignment vertical="center"/>
      <protection hidden="1"/>
    </xf>
    <xf numFmtId="0" fontId="8" fillId="10" borderId="23" xfId="0" applyFont="1" applyFill="1" applyBorder="1" applyAlignment="1" applyProtection="1">
      <alignment vertical="center"/>
      <protection hidden="1"/>
    </xf>
    <xf numFmtId="0" fontId="8" fillId="7" borderId="22" xfId="0" applyFont="1" applyFill="1" applyBorder="1" applyAlignment="1" applyProtection="1">
      <alignment vertical="center"/>
      <protection hidden="1"/>
    </xf>
    <xf numFmtId="0" fontId="8" fillId="7" borderId="23" xfId="0" applyFont="1" applyFill="1" applyBorder="1" applyAlignment="1" applyProtection="1">
      <alignment vertical="center"/>
      <protection hidden="1"/>
    </xf>
    <xf numFmtId="0" fontId="0" fillId="7" borderId="22" xfId="0" applyFill="1" applyBorder="1" applyProtection="1">
      <protection hidden="1"/>
    </xf>
    <xf numFmtId="0" fontId="0" fillId="7" borderId="23" xfId="0" applyFill="1" applyBorder="1" applyProtection="1">
      <protection hidden="1"/>
    </xf>
    <xf numFmtId="0" fontId="17" fillId="6" borderId="22" xfId="0" applyFont="1" applyFill="1" applyBorder="1" applyProtection="1">
      <protection hidden="1"/>
    </xf>
    <xf numFmtId="0" fontId="17" fillId="6" borderId="23" xfId="0" applyFont="1" applyFill="1" applyBorder="1" applyProtection="1">
      <protection hidden="1"/>
    </xf>
    <xf numFmtId="0" fontId="8" fillId="8" borderId="22" xfId="0" applyFont="1" applyFill="1" applyBorder="1" applyAlignment="1" applyProtection="1">
      <alignment vertical="center"/>
      <protection hidden="1"/>
    </xf>
    <xf numFmtId="0" fontId="8" fillId="8" borderId="23" xfId="0" applyFont="1" applyFill="1" applyBorder="1" applyAlignment="1" applyProtection="1">
      <alignment vertical="center"/>
      <protection hidden="1"/>
    </xf>
    <xf numFmtId="0" fontId="1" fillId="6" borderId="22" xfId="0" applyFont="1" applyFill="1" applyBorder="1" applyAlignment="1" applyProtection="1">
      <alignment vertical="center"/>
      <protection hidden="1"/>
    </xf>
    <xf numFmtId="0" fontId="1" fillId="6" borderId="23" xfId="0" applyFont="1" applyFill="1" applyBorder="1" applyAlignment="1" applyProtection="1">
      <alignment vertical="center"/>
      <protection hidden="1"/>
    </xf>
    <xf numFmtId="49" fontId="3" fillId="10" borderId="22" xfId="0" applyNumberFormat="1" applyFont="1" applyFill="1" applyBorder="1" applyAlignment="1" applyProtection="1">
      <alignment horizontal="left"/>
      <protection hidden="1"/>
    </xf>
    <xf numFmtId="49" fontId="3" fillId="10" borderId="23" xfId="0" applyNumberFormat="1" applyFont="1" applyFill="1" applyBorder="1" applyAlignment="1" applyProtection="1">
      <alignment horizontal="left"/>
      <protection hidden="1"/>
    </xf>
    <xf numFmtId="49" fontId="1" fillId="10" borderId="22" xfId="0" applyNumberFormat="1" applyFont="1" applyFill="1" applyBorder="1" applyAlignment="1" applyProtection="1">
      <alignment horizontal="left"/>
      <protection hidden="1"/>
    </xf>
    <xf numFmtId="49" fontId="1" fillId="10" borderId="23" xfId="0" applyNumberFormat="1" applyFont="1" applyFill="1" applyBorder="1" applyAlignment="1" applyProtection="1">
      <alignment horizontal="left"/>
      <protection hidden="1"/>
    </xf>
    <xf numFmtId="0" fontId="0" fillId="6" borderId="22" xfId="0" applyFill="1" applyBorder="1" applyProtection="1">
      <protection hidden="1"/>
    </xf>
    <xf numFmtId="0" fontId="0" fillId="6" borderId="23" xfId="0" applyFill="1" applyBorder="1" applyProtection="1">
      <protection hidden="1"/>
    </xf>
    <xf numFmtId="0" fontId="9" fillId="7" borderId="22" xfId="0" applyFont="1" applyFill="1" applyBorder="1" applyProtection="1">
      <protection hidden="1"/>
    </xf>
    <xf numFmtId="0" fontId="9" fillId="7" borderId="23" xfId="0" applyFont="1" applyFill="1" applyBorder="1" applyProtection="1">
      <protection hidden="1"/>
    </xf>
    <xf numFmtId="49" fontId="1" fillId="6" borderId="22" xfId="0" applyNumberFormat="1" applyFont="1" applyFill="1" applyBorder="1" applyAlignment="1" applyProtection="1">
      <alignment horizontal="left"/>
      <protection hidden="1"/>
    </xf>
    <xf numFmtId="49" fontId="1" fillId="6" borderId="23" xfId="0" applyNumberFormat="1" applyFont="1" applyFill="1" applyBorder="1" applyAlignment="1" applyProtection="1">
      <alignment horizontal="left"/>
      <protection hidden="1"/>
    </xf>
    <xf numFmtId="49" fontId="16" fillId="6" borderId="22" xfId="0" applyNumberFormat="1" applyFont="1" applyFill="1" applyBorder="1" applyAlignment="1" applyProtection="1">
      <alignment horizontal="left"/>
      <protection hidden="1"/>
    </xf>
    <xf numFmtId="49" fontId="16" fillId="6" borderId="23" xfId="0" applyNumberFormat="1" applyFont="1" applyFill="1" applyBorder="1" applyAlignment="1" applyProtection="1">
      <alignment horizontal="left"/>
      <protection hidden="1"/>
    </xf>
    <xf numFmtId="49" fontId="1" fillId="2" borderId="22" xfId="0" applyNumberFormat="1" applyFont="1" applyFill="1" applyBorder="1" applyAlignment="1" applyProtection="1">
      <alignment horizontal="left"/>
      <protection hidden="1"/>
    </xf>
    <xf numFmtId="49" fontId="1" fillId="2" borderId="23" xfId="0" applyNumberFormat="1" applyFont="1" applyFill="1" applyBorder="1" applyAlignment="1" applyProtection="1">
      <alignment horizontal="left"/>
      <protection hidden="1"/>
    </xf>
    <xf numFmtId="0" fontId="8" fillId="10" borderId="33" xfId="0" applyFont="1" applyFill="1" applyBorder="1" applyAlignment="1" applyProtection="1">
      <alignment vertical="center"/>
      <protection hidden="1"/>
    </xf>
    <xf numFmtId="0" fontId="8" fillId="10" borderId="34" xfId="0" applyFont="1" applyFill="1" applyBorder="1" applyAlignment="1" applyProtection="1">
      <alignment vertical="center"/>
      <protection hidden="1"/>
    </xf>
    <xf numFmtId="0" fontId="8" fillId="8" borderId="18" xfId="0" applyFont="1" applyFill="1" applyBorder="1" applyAlignment="1" applyProtection="1">
      <alignment vertical="center"/>
      <protection hidden="1"/>
    </xf>
    <xf numFmtId="0" fontId="8" fillId="8" borderId="19" xfId="0" applyFont="1" applyFill="1" applyBorder="1" applyAlignment="1" applyProtection="1">
      <alignment vertical="center"/>
      <protection hidden="1"/>
    </xf>
    <xf numFmtId="49" fontId="22" fillId="2" borderId="22" xfId="0" applyNumberFormat="1" applyFont="1" applyFill="1" applyBorder="1" applyAlignment="1" applyProtection="1">
      <alignment horizontal="left"/>
      <protection hidden="1"/>
    </xf>
    <xf numFmtId="49" fontId="22" fillId="2" borderId="23" xfId="0" applyNumberFormat="1" applyFont="1" applyFill="1" applyBorder="1" applyAlignment="1" applyProtection="1">
      <alignment horizontal="left"/>
      <protection hidden="1"/>
    </xf>
    <xf numFmtId="0" fontId="21" fillId="10" borderId="22" xfId="0" applyFont="1" applyFill="1" applyBorder="1" applyProtection="1">
      <protection hidden="1"/>
    </xf>
    <xf numFmtId="0" fontId="21" fillId="10" borderId="23" xfId="0" applyFont="1" applyFill="1" applyBorder="1" applyProtection="1">
      <protection hidden="1"/>
    </xf>
    <xf numFmtId="0" fontId="20" fillId="4" borderId="26" xfId="0" applyFont="1" applyFill="1" applyBorder="1" applyProtection="1">
      <protection hidden="1"/>
    </xf>
    <xf numFmtId="0" fontId="20" fillId="4" borderId="27" xfId="0" applyFont="1" applyFill="1" applyBorder="1" applyProtection="1">
      <protection hidden="1"/>
    </xf>
    <xf numFmtId="49" fontId="3" fillId="2" borderId="22" xfId="0" applyNumberFormat="1" applyFont="1" applyFill="1" applyBorder="1" applyAlignment="1" applyProtection="1">
      <alignment horizontal="left"/>
      <protection hidden="1"/>
    </xf>
    <xf numFmtId="49" fontId="3" fillId="2" borderId="23" xfId="0" applyNumberFormat="1" applyFont="1" applyFill="1" applyBorder="1" applyAlignment="1" applyProtection="1">
      <alignment horizontal="left"/>
      <protection hidden="1"/>
    </xf>
    <xf numFmtId="0" fontId="8" fillId="8" borderId="28" xfId="0" applyFont="1" applyFill="1" applyBorder="1" applyAlignment="1" applyProtection="1">
      <alignment vertical="center"/>
      <protection hidden="1"/>
    </xf>
    <xf numFmtId="0" fontId="8" fillId="8" borderId="30" xfId="0" applyFont="1" applyFill="1" applyBorder="1" applyAlignment="1" applyProtection="1">
      <alignment vertical="center"/>
      <protection hidden="1"/>
    </xf>
    <xf numFmtId="0" fontId="8" fillId="6" borderId="22" xfId="0" applyFont="1" applyFill="1" applyBorder="1" applyAlignment="1" applyProtection="1">
      <alignment vertical="center"/>
      <protection hidden="1"/>
    </xf>
    <xf numFmtId="0" fontId="8" fillId="6" borderId="23" xfId="0" applyFont="1" applyFill="1" applyBorder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0" fillId="6" borderId="24" xfId="0" applyFill="1" applyBorder="1" applyProtection="1">
      <protection hidden="1"/>
    </xf>
    <xf numFmtId="0" fontId="0" fillId="6" borderId="25" xfId="0" applyFill="1" applyBorder="1" applyProtection="1">
      <protection hidden="1"/>
    </xf>
    <xf numFmtId="0" fontId="27" fillId="5" borderId="22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27" fillId="5" borderId="23" xfId="0" applyFont="1" applyFill="1" applyBorder="1" applyAlignment="1">
      <alignment horizontal="center"/>
    </xf>
    <xf numFmtId="0" fontId="12" fillId="6" borderId="22" xfId="0" applyFont="1" applyFill="1" applyBorder="1"/>
    <xf numFmtId="0" fontId="12" fillId="6" borderId="0" xfId="0" applyFont="1" applyFill="1" applyBorder="1"/>
    <xf numFmtId="0" fontId="12" fillId="6" borderId="23" xfId="0" applyFont="1" applyFill="1" applyBorder="1"/>
    <xf numFmtId="0" fontId="0" fillId="6" borderId="24" xfId="0" applyFill="1" applyBorder="1"/>
    <xf numFmtId="0" fontId="0" fillId="6" borderId="16" xfId="0" applyFill="1" applyBorder="1"/>
    <xf numFmtId="0" fontId="0" fillId="6" borderId="25" xfId="0" applyFill="1" applyBorder="1"/>
    <xf numFmtId="0" fontId="8" fillId="8" borderId="28" xfId="0" applyFont="1" applyFill="1" applyBorder="1" applyAlignment="1">
      <alignment vertical="center"/>
    </xf>
    <xf numFmtId="0" fontId="8" fillId="8" borderId="29" xfId="0" applyFont="1" applyFill="1" applyBorder="1" applyAlignment="1">
      <alignment vertical="center"/>
    </xf>
    <xf numFmtId="0" fontId="8" fillId="8" borderId="30" xfId="0" applyFont="1" applyFill="1" applyBorder="1" applyAlignment="1">
      <alignment vertical="center"/>
    </xf>
    <xf numFmtId="0" fontId="17" fillId="8" borderId="29" xfId="0" applyFont="1" applyFill="1" applyBorder="1" applyAlignment="1">
      <alignment horizontal="center" vertical="center"/>
    </xf>
    <xf numFmtId="0" fontId="17" fillId="8" borderId="30" xfId="0" applyFont="1" applyFill="1" applyBorder="1" applyAlignment="1">
      <alignment horizontal="center" vertical="center"/>
    </xf>
    <xf numFmtId="0" fontId="0" fillId="9" borderId="22" xfId="0" applyFill="1" applyBorder="1" applyAlignment="1" applyProtection="1">
      <alignment horizontal="left" vertical="top" wrapText="1" indent="1"/>
      <protection locked="0" hidden="1"/>
    </xf>
    <xf numFmtId="0" fontId="0" fillId="9" borderId="0" xfId="0" applyFill="1" applyBorder="1" applyAlignment="1" applyProtection="1">
      <alignment horizontal="left" vertical="top" wrapText="1" indent="1"/>
      <protection locked="0" hidden="1"/>
    </xf>
    <xf numFmtId="0" fontId="0" fillId="9" borderId="23" xfId="0" applyFill="1" applyBorder="1" applyAlignment="1" applyProtection="1">
      <alignment horizontal="left" vertical="top" wrapText="1" indent="1"/>
      <protection locked="0" hidden="1"/>
    </xf>
    <xf numFmtId="0" fontId="0" fillId="9" borderId="24" xfId="0" applyFill="1" applyBorder="1" applyAlignment="1" applyProtection="1">
      <alignment horizontal="left" vertical="top" wrapText="1" indent="1"/>
      <protection locked="0" hidden="1"/>
    </xf>
    <xf numFmtId="0" fontId="0" fillId="9" borderId="16" xfId="0" applyFill="1" applyBorder="1" applyAlignment="1" applyProtection="1">
      <alignment horizontal="left" vertical="top" wrapText="1" indent="1"/>
      <protection locked="0" hidden="1"/>
    </xf>
    <xf numFmtId="0" fontId="0" fillId="9" borderId="25" xfId="0" applyFill="1" applyBorder="1" applyAlignment="1" applyProtection="1">
      <alignment horizontal="left" vertical="top" wrapText="1" indent="1"/>
      <protection locked="0" hidden="1"/>
    </xf>
    <xf numFmtId="0" fontId="0" fillId="6" borderId="0" xfId="0" applyFill="1" applyBorder="1"/>
    <xf numFmtId="0" fontId="0" fillId="6" borderId="23" xfId="0" applyFill="1" applyBorder="1"/>
    <xf numFmtId="0" fontId="34" fillId="6" borderId="22" xfId="1" applyFont="1" applyFill="1" applyBorder="1" applyAlignment="1" applyProtection="1">
      <alignment horizontal="left" indent="1"/>
    </xf>
    <xf numFmtId="0" fontId="34" fillId="6" borderId="0" xfId="1" applyFont="1" applyFill="1" applyBorder="1" applyAlignment="1" applyProtection="1">
      <alignment horizontal="left" indent="1"/>
    </xf>
    <xf numFmtId="0" fontId="0" fillId="7" borderId="6" xfId="0" applyFill="1" applyBorder="1" applyAlignment="1"/>
    <xf numFmtId="0" fontId="0" fillId="7" borderId="3" xfId="0" applyFill="1" applyBorder="1" applyAlignment="1"/>
    <xf numFmtId="0" fontId="0" fillId="7" borderId="5" xfId="0" applyFill="1" applyBorder="1" applyAlignment="1"/>
    <xf numFmtId="0" fontId="0" fillId="7" borderId="2" xfId="0" applyFill="1" applyBorder="1" applyAlignment="1"/>
    <xf numFmtId="0" fontId="0" fillId="7" borderId="0" xfId="0" applyFill="1" applyBorder="1"/>
    <xf numFmtId="0" fontId="3" fillId="7" borderId="22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0" fillId="7" borderId="22" xfId="0" applyFill="1" applyBorder="1"/>
    <xf numFmtId="0" fontId="0" fillId="7" borderId="31" xfId="0" applyFill="1" applyBorder="1"/>
    <xf numFmtId="0" fontId="0" fillId="7" borderId="2" xfId="0" applyFill="1" applyBorder="1"/>
    <xf numFmtId="0" fontId="3" fillId="2" borderId="1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29" fillId="9" borderId="42" xfId="0" applyFont="1" applyFill="1" applyBorder="1" applyAlignment="1" applyProtection="1">
      <alignment horizontal="right"/>
      <protection locked="0" hidden="1"/>
    </xf>
    <xf numFmtId="0" fontId="29" fillId="9" borderId="43" xfId="0" applyFont="1" applyFill="1" applyBorder="1" applyAlignment="1" applyProtection="1">
      <alignment horizontal="right"/>
      <protection locked="0" hidden="1"/>
    </xf>
    <xf numFmtId="0" fontId="29" fillId="9" borderId="40" xfId="0" applyFont="1" applyFill="1" applyBorder="1" applyAlignment="1" applyProtection="1">
      <alignment horizontal="right"/>
      <protection locked="0" hidden="1"/>
    </xf>
    <xf numFmtId="0" fontId="29" fillId="9" borderId="41" xfId="0" applyFont="1" applyFill="1" applyBorder="1" applyAlignment="1" applyProtection="1">
      <alignment horizontal="right"/>
      <protection locked="0" hidden="1"/>
    </xf>
    <xf numFmtId="0" fontId="29" fillId="9" borderId="5" xfId="0" applyFont="1" applyFill="1" applyBorder="1" applyAlignment="1" applyProtection="1">
      <alignment horizontal="right"/>
      <protection locked="0" hidden="1"/>
    </xf>
    <xf numFmtId="0" fontId="29" fillId="9" borderId="2" xfId="0" applyFont="1" applyFill="1" applyBorder="1" applyAlignment="1" applyProtection="1">
      <alignment horizontal="right"/>
      <protection locked="0" hidden="1"/>
    </xf>
    <xf numFmtId="0" fontId="13" fillId="6" borderId="22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29" fillId="9" borderId="7" xfId="0" applyFont="1" applyFill="1" applyBorder="1" applyAlignment="1" applyProtection="1">
      <alignment horizontal="right"/>
      <protection locked="0" hidden="1"/>
    </xf>
    <xf numFmtId="0" fontId="29" fillId="9" borderId="0" xfId="0" applyFont="1" applyFill="1" applyBorder="1" applyAlignment="1" applyProtection="1">
      <alignment horizontal="right"/>
      <protection locked="0" hidden="1"/>
    </xf>
    <xf numFmtId="0" fontId="29" fillId="9" borderId="44" xfId="0" applyFont="1" applyFill="1" applyBorder="1" applyAlignment="1" applyProtection="1">
      <alignment horizontal="right"/>
      <protection locked="0" hidden="1"/>
    </xf>
    <xf numFmtId="0" fontId="29" fillId="9" borderId="45" xfId="0" applyFont="1" applyFill="1" applyBorder="1" applyAlignment="1" applyProtection="1">
      <alignment horizontal="right"/>
      <protection locked="0" hidden="1"/>
    </xf>
    <xf numFmtId="0" fontId="3" fillId="7" borderId="20" xfId="0" applyFont="1" applyFill="1" applyBorder="1"/>
    <xf numFmtId="0" fontId="3" fillId="7" borderId="3" xfId="0" applyFont="1" applyFill="1" applyBorder="1"/>
    <xf numFmtId="0" fontId="3" fillId="7" borderId="22" xfId="0" applyFont="1" applyFill="1" applyBorder="1"/>
    <xf numFmtId="0" fontId="3" fillId="7" borderId="0" xfId="0" applyFont="1" applyFill="1" applyBorder="1"/>
    <xf numFmtId="0" fontId="3" fillId="7" borderId="31" xfId="0" applyFont="1" applyFill="1" applyBorder="1"/>
    <xf numFmtId="0" fontId="3" fillId="7" borderId="2" xfId="0" applyFont="1" applyFill="1" applyBorder="1"/>
    <xf numFmtId="0" fontId="0" fillId="6" borderId="22" xfId="0" applyFill="1" applyBorder="1"/>
    <xf numFmtId="0" fontId="0" fillId="7" borderId="7" xfId="0" applyFill="1" applyBorder="1" applyAlignment="1"/>
    <xf numFmtId="0" fontId="0" fillId="7" borderId="0" xfId="0" applyFill="1" applyBorder="1" applyAlignment="1"/>
    <xf numFmtId="0" fontId="30" fillId="7" borderId="24" xfId="0" applyFont="1" applyFill="1" applyBorder="1" applyAlignment="1">
      <alignment horizontal="left" vertical="center"/>
    </xf>
    <xf numFmtId="0" fontId="30" fillId="7" borderId="16" xfId="0" applyFont="1" applyFill="1" applyBorder="1" applyAlignment="1">
      <alignment horizontal="left" vertical="center"/>
    </xf>
    <xf numFmtId="0" fontId="33" fillId="8" borderId="18" xfId="0" applyFont="1" applyFill="1" applyBorder="1" applyAlignment="1">
      <alignment horizontal="center" vertical="center"/>
    </xf>
    <xf numFmtId="0" fontId="33" fillId="8" borderId="4" xfId="0" applyFont="1" applyFill="1" applyBorder="1" applyAlignment="1">
      <alignment horizontal="center" vertical="center"/>
    </xf>
    <xf numFmtId="0" fontId="12" fillId="6" borderId="20" xfId="0" applyFont="1" applyFill="1" applyBorder="1" applyAlignment="1"/>
    <xf numFmtId="0" fontId="12" fillId="6" borderId="3" xfId="0" applyFont="1" applyFill="1" applyBorder="1" applyAlignment="1"/>
    <xf numFmtId="0" fontId="8" fillId="8" borderId="33" xfId="0" applyFont="1" applyFill="1" applyBorder="1" applyAlignment="1">
      <alignment vertical="center"/>
    </xf>
    <xf numFmtId="0" fontId="8" fillId="8" borderId="8" xfId="0" applyFont="1" applyFill="1" applyBorder="1" applyAlignment="1">
      <alignment vertical="center"/>
    </xf>
    <xf numFmtId="0" fontId="0" fillId="7" borderId="20" xfId="0" applyFill="1" applyBorder="1"/>
    <xf numFmtId="0" fontId="0" fillId="7" borderId="3" xfId="0" applyFill="1" applyBorder="1"/>
    <xf numFmtId="0" fontId="9" fillId="7" borderId="22" xfId="0" applyFont="1" applyFill="1" applyBorder="1"/>
    <xf numFmtId="0" fontId="9" fillId="7" borderId="0" xfId="0" applyFont="1" applyFill="1" applyBorder="1"/>
    <xf numFmtId="0" fontId="0" fillId="7" borderId="22" xfId="0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0" fillId="7" borderId="22" xfId="0" applyFill="1" applyBorder="1" applyAlignment="1">
      <alignment horizontal="right"/>
    </xf>
    <xf numFmtId="0" fontId="0" fillId="7" borderId="0" xfId="0" applyFill="1" applyBorder="1" applyAlignment="1">
      <alignment horizontal="right"/>
    </xf>
    <xf numFmtId="0" fontId="9" fillId="7" borderId="22" xfId="0" applyFont="1" applyFill="1" applyBorder="1" applyAlignment="1">
      <alignment horizontal="right"/>
    </xf>
    <xf numFmtId="0" fontId="9" fillId="7" borderId="0" xfId="0" applyFont="1" applyFill="1" applyBorder="1" applyAlignment="1">
      <alignment horizontal="right"/>
    </xf>
    <xf numFmtId="0" fontId="0" fillId="5" borderId="14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5" borderId="15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0" fillId="5" borderId="0" xfId="0" applyFill="1" applyBorder="1"/>
    <xf numFmtId="0" fontId="0" fillId="5" borderId="11" xfId="0" applyFill="1" applyBorder="1"/>
    <xf numFmtId="0" fontId="0" fillId="5" borderId="6" xfId="0" applyFill="1" applyBorder="1"/>
    <xf numFmtId="0" fontId="0" fillId="5" borderId="3" xfId="0" applyFill="1" applyBorder="1"/>
    <xf numFmtId="0" fontId="0" fillId="5" borderId="10" xfId="0" applyFill="1" applyBorder="1"/>
    <xf numFmtId="0" fontId="0" fillId="5" borderId="2" xfId="0" applyFill="1" applyBorder="1"/>
    <xf numFmtId="0" fontId="0" fillId="5" borderId="9" xfId="0" applyFill="1" applyBorder="1"/>
  </cellXfs>
  <cellStyles count="5">
    <cellStyle name="Hipervínculo" xfId="1" builtinId="8"/>
    <cellStyle name="Millares" xfId="2" builtinId="3"/>
    <cellStyle name="Moneda" xfId="4" builtinId="4"/>
    <cellStyle name="Normal" xfId="0" builtinId="0"/>
    <cellStyle name="Porcentaje" xfId="3" builtinId="5"/>
  </cellStyles>
  <dxfs count="2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14996795556505021"/>
      </font>
      <fill>
        <patternFill patternType="solid">
          <bgColor theme="0" tint="-0.14996795556505021"/>
        </patternFill>
      </fill>
    </dxf>
    <dxf>
      <font>
        <color theme="0" tint="-0.1499679555650502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strike val="0"/>
        <color theme="0" tint="-4.9989318521683403E-2"/>
      </font>
      <fill>
        <patternFill patternType="solid">
          <fgColor theme="0" tint="-0.34998626667073579"/>
          <bgColor theme="0" tint="-4.9989318521683403E-2"/>
        </patternFill>
      </fill>
    </dxf>
    <dxf>
      <font>
        <color theme="0" tint="-4.9989318521683403E-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1952625</xdr:colOff>
      <xdr:row>2</xdr:row>
      <xdr:rowOff>133350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1952625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1466850</xdr:colOff>
      <xdr:row>144</xdr:row>
      <xdr:rowOff>19049</xdr:rowOff>
    </xdr:from>
    <xdr:to>
      <xdr:col>2</xdr:col>
      <xdr:colOff>3657600</xdr:colOff>
      <xdr:row>145</xdr:row>
      <xdr:rowOff>161924</xdr:rowOff>
    </xdr:to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900" y="28079699"/>
          <a:ext cx="2190750" cy="333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103</xdr:row>
      <xdr:rowOff>190499</xdr:rowOff>
    </xdr:from>
    <xdr:to>
      <xdr:col>10</xdr:col>
      <xdr:colOff>561975</xdr:colOff>
      <xdr:row>105</xdr:row>
      <xdr:rowOff>114300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0" y="16468724"/>
          <a:ext cx="2971800" cy="4381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241935</xdr:colOff>
      <xdr:row>2</xdr:row>
      <xdr:rowOff>76200</xdr:rowOff>
    </xdr:to>
    <xdr:pic>
      <xdr:nvPicPr>
        <xdr:cNvPr id="6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500"/>
          <a:ext cx="1632585" cy="26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43</xdr:row>
      <xdr:rowOff>180975</xdr:rowOff>
    </xdr:from>
    <xdr:to>
      <xdr:col>1</xdr:col>
      <xdr:colOff>2924175</xdr:colOff>
      <xdr:row>45</xdr:row>
      <xdr:rowOff>76200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7229475"/>
          <a:ext cx="2800350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coo-servicios.es/liberbank/especialts/html/34739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47"/>
  <sheetViews>
    <sheetView showGridLines="0" tabSelected="1" zoomScaleNormal="100" workbookViewId="0">
      <selection activeCell="D1" sqref="D1"/>
    </sheetView>
  </sheetViews>
  <sheetFormatPr baseColWidth="10" defaultRowHeight="15" x14ac:dyDescent="0.25"/>
  <cols>
    <col min="1" max="1" width="5.85546875" style="75" customWidth="1"/>
    <col min="2" max="2" width="63" style="75" customWidth="1"/>
    <col min="3" max="3" width="60.28515625" style="75" customWidth="1"/>
    <col min="4" max="8" width="11.42578125" style="75"/>
    <col min="9" max="9" width="12" style="75" customWidth="1"/>
    <col min="10" max="16384" width="11.42578125" style="75"/>
  </cols>
  <sheetData>
    <row r="3" spans="1:9" ht="22.5" customHeight="1" thickBot="1" x14ac:dyDescent="0.3"/>
    <row r="4" spans="1:9" ht="21" customHeight="1" x14ac:dyDescent="0.25">
      <c r="A4" s="127"/>
      <c r="B4" s="266" t="s">
        <v>77</v>
      </c>
      <c r="C4" s="267"/>
      <c r="D4" s="128"/>
      <c r="F4" s="129"/>
    </row>
    <row r="5" spans="1:9" ht="6" customHeight="1" x14ac:dyDescent="0.25">
      <c r="A5" s="127"/>
      <c r="B5" s="268"/>
      <c r="C5" s="269"/>
      <c r="D5" s="128"/>
      <c r="F5" s="129"/>
    </row>
    <row r="6" spans="1:9" x14ac:dyDescent="0.25">
      <c r="B6" s="244" t="s">
        <v>75</v>
      </c>
      <c r="C6" s="245"/>
      <c r="D6" s="151"/>
    </row>
    <row r="7" spans="1:9" x14ac:dyDescent="0.25">
      <c r="B7" s="244" t="s">
        <v>76</v>
      </c>
      <c r="C7" s="245"/>
      <c r="D7" s="151"/>
    </row>
    <row r="8" spans="1:9" x14ac:dyDescent="0.25">
      <c r="B8" s="244" t="s">
        <v>180</v>
      </c>
      <c r="C8" s="245"/>
      <c r="D8" s="151"/>
    </row>
    <row r="9" spans="1:9" x14ac:dyDescent="0.25">
      <c r="B9" s="244" t="s">
        <v>192</v>
      </c>
      <c r="C9" s="245"/>
      <c r="D9" s="151"/>
    </row>
    <row r="10" spans="1:9" x14ac:dyDescent="0.25">
      <c r="B10" s="244" t="s">
        <v>193</v>
      </c>
      <c r="C10" s="245"/>
      <c r="D10" s="151"/>
    </row>
    <row r="11" spans="1:9" x14ac:dyDescent="0.25">
      <c r="B11" s="244" t="s">
        <v>304</v>
      </c>
      <c r="C11" s="245"/>
      <c r="D11" s="151"/>
    </row>
    <row r="12" spans="1:9" x14ac:dyDescent="0.25">
      <c r="B12" s="244"/>
      <c r="C12" s="245"/>
      <c r="D12" s="151"/>
    </row>
    <row r="13" spans="1:9" x14ac:dyDescent="0.25">
      <c r="B13" s="244" t="s">
        <v>79</v>
      </c>
      <c r="C13" s="245"/>
      <c r="D13" s="151"/>
    </row>
    <row r="14" spans="1:9" x14ac:dyDescent="0.25">
      <c r="B14" s="244" t="s">
        <v>125</v>
      </c>
      <c r="C14" s="245"/>
      <c r="D14" s="151"/>
    </row>
    <row r="15" spans="1:9" x14ac:dyDescent="0.25">
      <c r="B15" s="244"/>
      <c r="C15" s="245"/>
      <c r="D15" s="151"/>
      <c r="G15" s="151"/>
      <c r="H15" s="151"/>
      <c r="I15" s="151"/>
    </row>
    <row r="16" spans="1:9" x14ac:dyDescent="0.25">
      <c r="B16" s="234" t="s">
        <v>73</v>
      </c>
      <c r="C16" s="235"/>
      <c r="D16" s="151"/>
      <c r="G16" s="128"/>
      <c r="H16" s="151"/>
      <c r="I16" s="151"/>
    </row>
    <row r="17" spans="2:9" x14ac:dyDescent="0.25">
      <c r="B17" s="234" t="s">
        <v>91</v>
      </c>
      <c r="C17" s="235"/>
      <c r="D17" s="151"/>
      <c r="G17" s="151"/>
      <c r="H17" s="151"/>
      <c r="I17" s="151"/>
    </row>
    <row r="18" spans="2:9" x14ac:dyDescent="0.25">
      <c r="B18" s="244"/>
      <c r="C18" s="245"/>
      <c r="D18" s="151"/>
      <c r="G18" s="151"/>
      <c r="H18" s="151"/>
      <c r="I18" s="151"/>
    </row>
    <row r="19" spans="2:9" x14ac:dyDescent="0.25">
      <c r="B19" s="244"/>
      <c r="C19" s="245"/>
      <c r="D19" s="151"/>
      <c r="G19" s="151"/>
      <c r="H19" s="151"/>
      <c r="I19" s="151"/>
    </row>
    <row r="20" spans="2:9" s="127" customFormat="1" x14ac:dyDescent="0.25">
      <c r="B20" s="244" t="s">
        <v>305</v>
      </c>
      <c r="C20" s="245"/>
      <c r="D20" s="128"/>
      <c r="G20" s="128"/>
      <c r="H20" s="128"/>
      <c r="I20" s="128"/>
    </row>
    <row r="21" spans="2:9" s="127" customFormat="1" x14ac:dyDescent="0.25">
      <c r="B21" s="244" t="s">
        <v>306</v>
      </c>
      <c r="C21" s="245"/>
      <c r="D21" s="128"/>
      <c r="G21" s="128"/>
      <c r="H21" s="128"/>
      <c r="I21" s="128"/>
    </row>
    <row r="22" spans="2:9" s="127" customFormat="1" x14ac:dyDescent="0.25">
      <c r="B22" s="244" t="s">
        <v>62</v>
      </c>
      <c r="C22" s="245"/>
      <c r="D22" s="128"/>
      <c r="G22" s="128"/>
      <c r="H22" s="128"/>
      <c r="I22" s="128"/>
    </row>
    <row r="23" spans="2:9" s="127" customFormat="1" x14ac:dyDescent="0.25">
      <c r="B23" s="244" t="s">
        <v>78</v>
      </c>
      <c r="C23" s="245"/>
      <c r="D23" s="128"/>
      <c r="G23" s="128"/>
      <c r="H23" s="128"/>
      <c r="I23" s="128"/>
    </row>
    <row r="24" spans="2:9" s="127" customFormat="1" x14ac:dyDescent="0.25">
      <c r="B24" s="244" t="s">
        <v>268</v>
      </c>
      <c r="C24" s="245"/>
      <c r="D24" s="128"/>
      <c r="G24" s="151"/>
      <c r="H24" s="128"/>
      <c r="I24" s="128"/>
    </row>
    <row r="25" spans="2:9" s="127" customFormat="1" x14ac:dyDescent="0.25">
      <c r="B25" s="244" t="s">
        <v>269</v>
      </c>
      <c r="C25" s="245"/>
      <c r="D25" s="128"/>
    </row>
    <row r="26" spans="2:9" s="127" customFormat="1" ht="15.75" thickBot="1" x14ac:dyDescent="0.3">
      <c r="B26" s="271"/>
      <c r="C26" s="272"/>
      <c r="D26" s="128"/>
    </row>
    <row r="27" spans="2:9" ht="15.75" thickBot="1" x14ac:dyDescent="0.3">
      <c r="B27" s="270"/>
      <c r="C27" s="270"/>
      <c r="D27" s="151"/>
    </row>
    <row r="28" spans="2:9" ht="21.75" thickBot="1" x14ac:dyDescent="0.4">
      <c r="B28" s="262" t="s">
        <v>67</v>
      </c>
      <c r="C28" s="263"/>
      <c r="D28" s="151"/>
    </row>
    <row r="29" spans="2:9" ht="6" customHeight="1" x14ac:dyDescent="0.25">
      <c r="B29" s="264"/>
      <c r="C29" s="265"/>
      <c r="D29" s="151"/>
    </row>
    <row r="30" spans="2:9" x14ac:dyDescent="0.25">
      <c r="B30" s="264" t="s">
        <v>317</v>
      </c>
      <c r="C30" s="265"/>
      <c r="D30" s="151"/>
    </row>
    <row r="31" spans="2:9" x14ac:dyDescent="0.25">
      <c r="B31" s="264" t="s">
        <v>316</v>
      </c>
      <c r="C31" s="265"/>
      <c r="D31" s="151"/>
    </row>
    <row r="32" spans="2:9" x14ac:dyDescent="0.25">
      <c r="B32" s="212"/>
      <c r="C32" s="213"/>
      <c r="D32" s="214"/>
    </row>
    <row r="33" spans="2:6" x14ac:dyDescent="0.25">
      <c r="B33" s="264" t="s">
        <v>63</v>
      </c>
      <c r="C33" s="265"/>
      <c r="D33" s="151"/>
    </row>
    <row r="34" spans="2:6" x14ac:dyDescent="0.25">
      <c r="B34" s="264" t="s">
        <v>64</v>
      </c>
      <c r="C34" s="265"/>
    </row>
    <row r="35" spans="2:6" x14ac:dyDescent="0.25">
      <c r="B35" s="264" t="s">
        <v>65</v>
      </c>
      <c r="C35" s="265"/>
      <c r="D35" s="151"/>
    </row>
    <row r="36" spans="2:6" x14ac:dyDescent="0.25">
      <c r="B36" s="149"/>
      <c r="C36" s="150"/>
      <c r="D36" s="151"/>
    </row>
    <row r="37" spans="2:6" x14ac:dyDescent="0.25">
      <c r="B37" s="149"/>
      <c r="C37" s="150"/>
      <c r="D37" s="151"/>
    </row>
    <row r="38" spans="2:6" x14ac:dyDescent="0.25">
      <c r="B38" s="264" t="s">
        <v>140</v>
      </c>
      <c r="C38" s="265"/>
      <c r="D38" s="151"/>
      <c r="E38" s="151"/>
      <c r="F38" s="151"/>
    </row>
    <row r="39" spans="2:6" ht="17.25" x14ac:dyDescent="0.25">
      <c r="B39" s="264" t="s">
        <v>318</v>
      </c>
      <c r="C39" s="265"/>
      <c r="D39" s="151"/>
      <c r="E39" s="151"/>
      <c r="F39" s="151"/>
    </row>
    <row r="40" spans="2:6" x14ac:dyDescent="0.25">
      <c r="B40" s="240" t="s">
        <v>141</v>
      </c>
      <c r="C40" s="241"/>
      <c r="D40" s="151"/>
    </row>
    <row r="41" spans="2:6" x14ac:dyDescent="0.25">
      <c r="B41" s="172"/>
      <c r="C41" s="173"/>
      <c r="D41" s="171"/>
    </row>
    <row r="42" spans="2:6" x14ac:dyDescent="0.25">
      <c r="B42" s="240"/>
      <c r="C42" s="241"/>
      <c r="D42" s="151"/>
    </row>
    <row r="43" spans="2:6" x14ac:dyDescent="0.25">
      <c r="B43" s="258" t="s">
        <v>86</v>
      </c>
      <c r="C43" s="259"/>
      <c r="D43" s="151"/>
    </row>
    <row r="44" spans="2:6" x14ac:dyDescent="0.25">
      <c r="B44" s="260" t="s">
        <v>119</v>
      </c>
      <c r="C44" s="261"/>
      <c r="D44" s="151"/>
    </row>
    <row r="45" spans="2:6" x14ac:dyDescent="0.25">
      <c r="B45" s="147"/>
      <c r="C45" s="148"/>
      <c r="D45" s="151"/>
    </row>
    <row r="46" spans="2:6" x14ac:dyDescent="0.25">
      <c r="B46" s="147"/>
      <c r="C46" s="148"/>
      <c r="D46" s="151"/>
    </row>
    <row r="47" spans="2:6" x14ac:dyDescent="0.25">
      <c r="B47" s="240" t="s">
        <v>321</v>
      </c>
      <c r="C47" s="241"/>
      <c r="D47" s="151"/>
    </row>
    <row r="48" spans="2:6" ht="16.5" customHeight="1" x14ac:dyDescent="0.25">
      <c r="B48" s="242" t="s">
        <v>323</v>
      </c>
      <c r="C48" s="243"/>
      <c r="E48" s="214"/>
      <c r="F48" s="214"/>
    </row>
    <row r="49" spans="1:6" x14ac:dyDescent="0.25">
      <c r="B49" s="242" t="s">
        <v>322</v>
      </c>
      <c r="C49" s="243"/>
      <c r="D49" s="151"/>
    </row>
    <row r="50" spans="1:6" x14ac:dyDescent="0.25">
      <c r="B50" s="252"/>
      <c r="C50" s="253"/>
      <c r="D50" s="151"/>
    </row>
    <row r="51" spans="1:6" s="127" customFormat="1" ht="21" customHeight="1" x14ac:dyDescent="0.25">
      <c r="B51" s="143"/>
      <c r="C51" s="144"/>
      <c r="D51" s="128"/>
    </row>
    <row r="52" spans="1:6" s="127" customFormat="1" ht="17.25" x14ac:dyDescent="0.25">
      <c r="B52" s="250" t="s">
        <v>319</v>
      </c>
      <c r="C52" s="251"/>
      <c r="D52" s="128"/>
    </row>
    <row r="53" spans="1:6" s="127" customFormat="1" x14ac:dyDescent="0.25">
      <c r="B53" s="248" t="s">
        <v>38</v>
      </c>
      <c r="C53" s="249"/>
      <c r="D53" s="128"/>
    </row>
    <row r="54" spans="1:6" s="127" customFormat="1" x14ac:dyDescent="0.25">
      <c r="B54" s="248" t="s">
        <v>39</v>
      </c>
      <c r="C54" s="249"/>
      <c r="D54" s="128"/>
    </row>
    <row r="55" spans="1:6" s="127" customFormat="1" x14ac:dyDescent="0.25">
      <c r="B55" s="248" t="s">
        <v>61</v>
      </c>
      <c r="C55" s="249"/>
      <c r="D55" s="128"/>
    </row>
    <row r="56" spans="1:6" s="127" customFormat="1" x14ac:dyDescent="0.25">
      <c r="B56" s="248"/>
      <c r="C56" s="249"/>
      <c r="D56" s="128"/>
    </row>
    <row r="57" spans="1:6" s="127" customFormat="1" x14ac:dyDescent="0.25">
      <c r="B57" s="248" t="s">
        <v>58</v>
      </c>
      <c r="C57" s="249"/>
      <c r="D57" s="128"/>
    </row>
    <row r="58" spans="1:6" s="127" customFormat="1" x14ac:dyDescent="0.25">
      <c r="B58" s="248" t="s">
        <v>59</v>
      </c>
      <c r="C58" s="249"/>
      <c r="D58" s="128"/>
    </row>
    <row r="59" spans="1:6" s="127" customFormat="1" x14ac:dyDescent="0.25">
      <c r="B59" s="248"/>
      <c r="C59" s="249"/>
      <c r="D59" s="128"/>
    </row>
    <row r="60" spans="1:6" x14ac:dyDescent="0.25">
      <c r="B60" s="244"/>
      <c r="C60" s="245"/>
      <c r="D60" s="151"/>
    </row>
    <row r="61" spans="1:6" ht="21" customHeight="1" x14ac:dyDescent="0.25">
      <c r="A61" s="127"/>
      <c r="B61" s="254" t="s">
        <v>122</v>
      </c>
      <c r="C61" s="255"/>
      <c r="D61" s="128"/>
      <c r="F61" s="129"/>
    </row>
    <row r="62" spans="1:6" ht="20.25" customHeight="1" x14ac:dyDescent="0.25">
      <c r="B62" s="232" t="s">
        <v>257</v>
      </c>
      <c r="C62" s="233"/>
      <c r="D62" s="151"/>
    </row>
    <row r="63" spans="1:6" ht="15" customHeight="1" x14ac:dyDescent="0.25">
      <c r="B63" s="232" t="s">
        <v>258</v>
      </c>
      <c r="C63" s="233"/>
      <c r="D63" s="168"/>
    </row>
    <row r="64" spans="1:6" ht="15" customHeight="1" x14ac:dyDescent="0.25">
      <c r="B64" s="141" t="s">
        <v>197</v>
      </c>
      <c r="C64" s="142"/>
      <c r="D64" s="151"/>
    </row>
    <row r="65" spans="1:6" ht="6.75" customHeight="1" x14ac:dyDescent="0.25">
      <c r="B65" s="232"/>
      <c r="C65" s="233"/>
      <c r="D65" s="151"/>
    </row>
    <row r="66" spans="1:6" ht="18.75" customHeight="1" x14ac:dyDescent="0.25">
      <c r="B66" s="232" t="s">
        <v>328</v>
      </c>
      <c r="C66" s="233"/>
      <c r="D66" s="227"/>
      <c r="E66" s="227"/>
    </row>
    <row r="67" spans="1:6" ht="18.75" customHeight="1" x14ac:dyDescent="0.25">
      <c r="B67" s="232" t="s">
        <v>126</v>
      </c>
      <c r="C67" s="233"/>
      <c r="D67" s="151"/>
    </row>
    <row r="68" spans="1:6" x14ac:dyDescent="0.25">
      <c r="B68" s="232" t="s">
        <v>127</v>
      </c>
      <c r="C68" s="233"/>
      <c r="D68" s="151"/>
    </row>
    <row r="69" spans="1:6" x14ac:dyDescent="0.25">
      <c r="B69" s="232" t="s">
        <v>320</v>
      </c>
      <c r="C69" s="233"/>
      <c r="D69" s="214"/>
    </row>
    <row r="70" spans="1:6" x14ac:dyDescent="0.25">
      <c r="B70" s="232"/>
      <c r="C70" s="233"/>
      <c r="D70" s="151"/>
    </row>
    <row r="71" spans="1:6" x14ac:dyDescent="0.25">
      <c r="B71" s="232" t="s">
        <v>80</v>
      </c>
      <c r="C71" s="233"/>
      <c r="D71" s="151"/>
    </row>
    <row r="72" spans="1:6" x14ac:dyDescent="0.25">
      <c r="B72" s="232" t="s">
        <v>137</v>
      </c>
      <c r="C72" s="233"/>
      <c r="D72" s="151"/>
    </row>
    <row r="73" spans="1:6" x14ac:dyDescent="0.25">
      <c r="B73" s="232" t="s">
        <v>190</v>
      </c>
      <c r="C73" s="233"/>
      <c r="D73" s="151"/>
    </row>
    <row r="74" spans="1:6" x14ac:dyDescent="0.25">
      <c r="B74" s="232" t="s">
        <v>81</v>
      </c>
      <c r="C74" s="233"/>
      <c r="D74" s="151"/>
    </row>
    <row r="75" spans="1:6" x14ac:dyDescent="0.25">
      <c r="B75" s="232" t="s">
        <v>324</v>
      </c>
      <c r="C75" s="233"/>
      <c r="D75" s="151"/>
    </row>
    <row r="76" spans="1:6" s="127" customFormat="1" x14ac:dyDescent="0.25">
      <c r="B76" s="130"/>
      <c r="C76" s="131"/>
      <c r="D76" s="128"/>
    </row>
    <row r="77" spans="1:6" s="127" customFormat="1" ht="15.75" thickBot="1" x14ac:dyDescent="0.3">
      <c r="B77" s="132"/>
      <c r="C77" s="133"/>
      <c r="D77" s="128"/>
    </row>
    <row r="78" spans="1:6" s="127" customFormat="1" x14ac:dyDescent="0.25">
      <c r="B78" s="134"/>
      <c r="C78" s="134"/>
      <c r="D78" s="128"/>
    </row>
    <row r="79" spans="1:6" s="127" customFormat="1" ht="15.75" thickBot="1" x14ac:dyDescent="0.3">
      <c r="B79" s="134"/>
      <c r="C79" s="134"/>
      <c r="D79" s="128"/>
    </row>
    <row r="80" spans="1:6" ht="21" customHeight="1" x14ac:dyDescent="0.25">
      <c r="A80" s="127"/>
      <c r="B80" s="256" t="s">
        <v>74</v>
      </c>
      <c r="C80" s="257"/>
      <c r="D80" s="128"/>
      <c r="F80" s="129"/>
    </row>
    <row r="81" spans="1:7" s="127" customFormat="1" ht="5.25" customHeight="1" x14ac:dyDescent="0.25">
      <c r="B81" s="244"/>
      <c r="C81" s="245"/>
      <c r="D81" s="128"/>
    </row>
    <row r="82" spans="1:7" s="127" customFormat="1" x14ac:dyDescent="0.25">
      <c r="B82" s="244" t="s">
        <v>191</v>
      </c>
      <c r="C82" s="245"/>
      <c r="D82" s="128"/>
    </row>
    <row r="83" spans="1:7" s="127" customFormat="1" x14ac:dyDescent="0.25">
      <c r="B83" s="244" t="s">
        <v>87</v>
      </c>
      <c r="C83" s="245"/>
      <c r="D83" s="128"/>
    </row>
    <row r="84" spans="1:7" s="127" customFormat="1" x14ac:dyDescent="0.25">
      <c r="B84" s="244" t="s">
        <v>88</v>
      </c>
      <c r="C84" s="245"/>
      <c r="D84" s="128"/>
      <c r="E84" s="128"/>
      <c r="F84" s="128"/>
      <c r="G84" s="128"/>
    </row>
    <row r="85" spans="1:7" s="127" customFormat="1" x14ac:dyDescent="0.25">
      <c r="B85" s="244" t="s">
        <v>194</v>
      </c>
      <c r="C85" s="245"/>
      <c r="D85" s="128"/>
      <c r="E85" s="128"/>
      <c r="F85" s="128"/>
      <c r="G85" s="128"/>
    </row>
    <row r="86" spans="1:7" s="127" customFormat="1" x14ac:dyDescent="0.25">
      <c r="B86" s="244"/>
      <c r="C86" s="245"/>
      <c r="D86" s="128"/>
    </row>
    <row r="87" spans="1:7" s="127" customFormat="1" x14ac:dyDescent="0.25">
      <c r="B87" s="234" t="s">
        <v>73</v>
      </c>
      <c r="C87" s="235"/>
      <c r="D87" s="128"/>
    </row>
    <row r="88" spans="1:7" s="127" customFormat="1" x14ac:dyDescent="0.25">
      <c r="B88" s="234" t="s">
        <v>66</v>
      </c>
      <c r="C88" s="235"/>
      <c r="D88" s="128"/>
    </row>
    <row r="89" spans="1:7" s="127" customFormat="1" x14ac:dyDescent="0.25">
      <c r="B89" s="244"/>
      <c r="C89" s="245"/>
      <c r="D89" s="128"/>
    </row>
    <row r="90" spans="1:7" s="127" customFormat="1" x14ac:dyDescent="0.25">
      <c r="B90" s="244"/>
      <c r="C90" s="245"/>
      <c r="D90" s="128"/>
    </row>
    <row r="91" spans="1:7" ht="21" customHeight="1" x14ac:dyDescent="0.25">
      <c r="A91" s="127"/>
      <c r="B91" s="236" t="s">
        <v>60</v>
      </c>
      <c r="C91" s="237"/>
      <c r="D91" s="128"/>
      <c r="F91" s="129"/>
    </row>
    <row r="92" spans="1:7" x14ac:dyDescent="0.25">
      <c r="B92" s="232"/>
      <c r="C92" s="233"/>
      <c r="D92" s="151"/>
    </row>
    <row r="93" spans="1:7" x14ac:dyDescent="0.25">
      <c r="B93" s="232" t="s">
        <v>184</v>
      </c>
      <c r="C93" s="233"/>
      <c r="D93" s="151"/>
    </row>
    <row r="94" spans="1:7" x14ac:dyDescent="0.25">
      <c r="B94" s="232" t="s">
        <v>69</v>
      </c>
      <c r="C94" s="233"/>
      <c r="D94" s="151"/>
    </row>
    <row r="95" spans="1:7" x14ac:dyDescent="0.25">
      <c r="B95" s="232" t="s">
        <v>70</v>
      </c>
      <c r="C95" s="233"/>
      <c r="D95" s="151"/>
    </row>
    <row r="96" spans="1:7" x14ac:dyDescent="0.25">
      <c r="B96" s="232"/>
      <c r="C96" s="233"/>
      <c r="D96" s="151"/>
    </row>
    <row r="97" spans="1:6" x14ac:dyDescent="0.25">
      <c r="B97" s="232" t="s">
        <v>68</v>
      </c>
      <c r="C97" s="233"/>
      <c r="D97" s="151"/>
    </row>
    <row r="98" spans="1:6" ht="4.5" customHeight="1" x14ac:dyDescent="0.25">
      <c r="B98" s="232"/>
      <c r="C98" s="233"/>
      <c r="D98" s="151"/>
    </row>
    <row r="99" spans="1:6" ht="21" customHeight="1" x14ac:dyDescent="0.25">
      <c r="A99" s="127"/>
      <c r="B99" s="228" t="s">
        <v>71</v>
      </c>
      <c r="C99" s="229"/>
      <c r="D99" s="128"/>
      <c r="F99" s="129"/>
    </row>
    <row r="100" spans="1:6" ht="18" customHeight="1" x14ac:dyDescent="0.25">
      <c r="B100" s="232" t="s">
        <v>144</v>
      </c>
      <c r="C100" s="233"/>
    </row>
    <row r="101" spans="1:6" x14ac:dyDescent="0.25">
      <c r="B101" s="232" t="s">
        <v>95</v>
      </c>
      <c r="C101" s="233"/>
    </row>
    <row r="102" spans="1:6" ht="5.25" customHeight="1" x14ac:dyDescent="0.25">
      <c r="B102" s="232"/>
      <c r="C102" s="233"/>
      <c r="D102" s="151"/>
    </row>
    <row r="103" spans="1:6" ht="21" customHeight="1" x14ac:dyDescent="0.25">
      <c r="A103" s="127"/>
      <c r="B103" s="228" t="s">
        <v>72</v>
      </c>
      <c r="C103" s="229"/>
      <c r="D103" s="128"/>
      <c r="F103" s="129"/>
    </row>
    <row r="104" spans="1:6" ht="7.5" customHeight="1" x14ac:dyDescent="0.25">
      <c r="A104" s="127"/>
      <c r="B104" s="230"/>
      <c r="C104" s="231"/>
      <c r="D104" s="128"/>
      <c r="F104" s="129"/>
    </row>
    <row r="105" spans="1:6" x14ac:dyDescent="0.25">
      <c r="B105" s="232" t="s">
        <v>89</v>
      </c>
      <c r="C105" s="233"/>
    </row>
    <row r="106" spans="1:6" x14ac:dyDescent="0.25">
      <c r="B106" s="232" t="s">
        <v>90</v>
      </c>
      <c r="C106" s="233"/>
    </row>
    <row r="107" spans="1:6" x14ac:dyDescent="0.25">
      <c r="B107" s="232" t="s">
        <v>94</v>
      </c>
      <c r="C107" s="233"/>
    </row>
    <row r="108" spans="1:6" ht="7.5" customHeight="1" x14ac:dyDescent="0.25">
      <c r="B108" s="232" t="s">
        <v>82</v>
      </c>
      <c r="C108" s="233"/>
    </row>
    <row r="109" spans="1:6" x14ac:dyDescent="0.25">
      <c r="B109" s="232" t="s">
        <v>92</v>
      </c>
      <c r="C109" s="233"/>
    </row>
    <row r="110" spans="1:6" x14ac:dyDescent="0.25">
      <c r="B110" s="232" t="s">
        <v>93</v>
      </c>
      <c r="C110" s="233"/>
    </row>
    <row r="111" spans="1:6" x14ac:dyDescent="0.25">
      <c r="B111" s="232"/>
      <c r="C111" s="233"/>
    </row>
    <row r="112" spans="1:6" x14ac:dyDescent="0.25">
      <c r="B112" s="232" t="s">
        <v>151</v>
      </c>
      <c r="C112" s="233"/>
    </row>
    <row r="113" spans="1:6" x14ac:dyDescent="0.25">
      <c r="B113" s="246" t="s">
        <v>147</v>
      </c>
      <c r="C113" s="247"/>
    </row>
    <row r="114" spans="1:6" x14ac:dyDescent="0.25">
      <c r="B114" s="246" t="s">
        <v>185</v>
      </c>
      <c r="C114" s="247"/>
    </row>
    <row r="115" spans="1:6" x14ac:dyDescent="0.25">
      <c r="B115" s="232" t="s">
        <v>327</v>
      </c>
      <c r="C115" s="233"/>
    </row>
    <row r="116" spans="1:6" x14ac:dyDescent="0.25">
      <c r="B116" s="220" t="s">
        <v>329</v>
      </c>
      <c r="C116" s="221"/>
    </row>
    <row r="117" spans="1:6" x14ac:dyDescent="0.25">
      <c r="B117" s="232"/>
      <c r="C117" s="233"/>
    </row>
    <row r="118" spans="1:6" ht="21" customHeight="1" x14ac:dyDescent="0.25">
      <c r="A118" s="127"/>
      <c r="B118" s="236" t="s">
        <v>120</v>
      </c>
      <c r="C118" s="237"/>
      <c r="D118" s="128"/>
      <c r="F118" s="129"/>
    </row>
    <row r="119" spans="1:6" x14ac:dyDescent="0.25">
      <c r="B119" s="232" t="s">
        <v>148</v>
      </c>
      <c r="C119" s="233"/>
    </row>
    <row r="120" spans="1:6" x14ac:dyDescent="0.25">
      <c r="B120" s="232" t="s">
        <v>146</v>
      </c>
      <c r="C120" s="233"/>
    </row>
    <row r="121" spans="1:6" x14ac:dyDescent="0.25">
      <c r="B121" s="232" t="s">
        <v>330</v>
      </c>
      <c r="C121" s="233"/>
    </row>
    <row r="122" spans="1:6" x14ac:dyDescent="0.25">
      <c r="B122" s="225" t="s">
        <v>331</v>
      </c>
      <c r="C122" s="226"/>
    </row>
    <row r="123" spans="1:6" x14ac:dyDescent="0.25">
      <c r="B123" s="180"/>
      <c r="C123" s="181"/>
    </row>
    <row r="124" spans="1:6" ht="21" customHeight="1" x14ac:dyDescent="0.25">
      <c r="A124" s="127"/>
      <c r="B124" s="236" t="s">
        <v>253</v>
      </c>
      <c r="C124" s="237"/>
      <c r="D124" s="128"/>
      <c r="F124" s="129"/>
    </row>
    <row r="125" spans="1:6" ht="18" customHeight="1" x14ac:dyDescent="0.25">
      <c r="B125" s="232" t="s">
        <v>310</v>
      </c>
      <c r="C125" s="233"/>
      <c r="D125" s="214"/>
    </row>
    <row r="126" spans="1:6" ht="15" customHeight="1" x14ac:dyDescent="0.25">
      <c r="B126" s="223" t="s">
        <v>315</v>
      </c>
      <c r="C126" s="224">
        <v>31.62</v>
      </c>
    </row>
    <row r="127" spans="1:6" ht="15" customHeight="1" x14ac:dyDescent="0.25">
      <c r="B127" s="223" t="s">
        <v>311</v>
      </c>
      <c r="C127" s="224">
        <v>32.96</v>
      </c>
      <c r="D127" s="214"/>
    </row>
    <row r="128" spans="1:6" ht="15" customHeight="1" x14ac:dyDescent="0.25">
      <c r="B128" s="223" t="s">
        <v>314</v>
      </c>
      <c r="C128" s="224">
        <v>34.51</v>
      </c>
      <c r="D128" s="214"/>
    </row>
    <row r="129" spans="1:6" ht="15" customHeight="1" x14ac:dyDescent="0.25">
      <c r="B129" s="223" t="s">
        <v>312</v>
      </c>
      <c r="C129" s="224">
        <v>37.08</v>
      </c>
      <c r="D129" s="214"/>
    </row>
    <row r="130" spans="1:6" ht="15" customHeight="1" x14ac:dyDescent="0.25">
      <c r="B130" s="223" t="s">
        <v>313</v>
      </c>
      <c r="C130" s="224">
        <v>69.010000000000005</v>
      </c>
      <c r="D130" s="214"/>
    </row>
    <row r="131" spans="1:6" ht="15" customHeight="1" x14ac:dyDescent="0.25">
      <c r="B131" s="232"/>
      <c r="C131" s="233"/>
    </row>
    <row r="132" spans="1:6" ht="21" customHeight="1" x14ac:dyDescent="0.25">
      <c r="A132" s="127"/>
      <c r="B132" s="236" t="s">
        <v>121</v>
      </c>
      <c r="C132" s="237"/>
      <c r="D132" s="128"/>
      <c r="F132" s="129"/>
    </row>
    <row r="133" spans="1:6" ht="18" customHeight="1" x14ac:dyDescent="0.25">
      <c r="B133" s="232" t="s">
        <v>255</v>
      </c>
      <c r="C133" s="233"/>
    </row>
    <row r="134" spans="1:6" x14ac:dyDescent="0.25">
      <c r="B134" s="232" t="s">
        <v>254</v>
      </c>
      <c r="C134" s="233"/>
    </row>
    <row r="135" spans="1:6" x14ac:dyDescent="0.25">
      <c r="B135" s="232" t="s">
        <v>308</v>
      </c>
      <c r="C135" s="233"/>
    </row>
    <row r="136" spans="1:6" x14ac:dyDescent="0.25">
      <c r="B136" s="232" t="s">
        <v>309</v>
      </c>
      <c r="C136" s="233"/>
      <c r="D136" s="222"/>
      <c r="E136" s="222"/>
    </row>
    <row r="137" spans="1:6" x14ac:dyDescent="0.25">
      <c r="B137" s="232"/>
      <c r="C137" s="233"/>
    </row>
    <row r="138" spans="1:6" ht="21" customHeight="1" x14ac:dyDescent="0.25">
      <c r="A138" s="127"/>
      <c r="B138" s="145" t="s">
        <v>118</v>
      </c>
      <c r="C138" s="146"/>
      <c r="D138" s="135"/>
      <c r="E138" s="136"/>
      <c r="F138" s="128"/>
    </row>
    <row r="139" spans="1:6" ht="17.25" customHeight="1" x14ac:dyDescent="0.25">
      <c r="A139" s="127"/>
      <c r="B139" s="238" t="s">
        <v>186</v>
      </c>
      <c r="C139" s="239"/>
      <c r="D139" s="135"/>
      <c r="E139" s="136"/>
      <c r="F139" s="128"/>
    </row>
    <row r="140" spans="1:6" ht="15" customHeight="1" x14ac:dyDescent="0.25">
      <c r="A140" s="127"/>
      <c r="B140" s="238" t="s">
        <v>256</v>
      </c>
      <c r="C140" s="239"/>
      <c r="D140" s="135"/>
      <c r="E140" s="136"/>
      <c r="F140" s="128"/>
    </row>
    <row r="141" spans="1:6" ht="15" customHeight="1" x14ac:dyDescent="0.25">
      <c r="A141" s="127"/>
      <c r="B141" s="238"/>
      <c r="C141" s="239"/>
      <c r="D141" s="135"/>
      <c r="E141" s="136"/>
      <c r="F141" s="128"/>
    </row>
    <row r="142" spans="1:6" ht="15" customHeight="1" x14ac:dyDescent="0.25">
      <c r="A142" s="127"/>
      <c r="B142" s="238" t="s">
        <v>187</v>
      </c>
      <c r="C142" s="239"/>
      <c r="D142" s="135"/>
      <c r="E142" s="136"/>
      <c r="F142" s="128"/>
    </row>
    <row r="143" spans="1:6" ht="15" customHeight="1" x14ac:dyDescent="0.25">
      <c r="A143" s="127"/>
      <c r="B143" s="238" t="s">
        <v>326</v>
      </c>
      <c r="C143" s="239"/>
      <c r="D143" s="135"/>
      <c r="E143" s="136"/>
      <c r="F143" s="128"/>
    </row>
    <row r="144" spans="1:6" ht="15" customHeight="1" x14ac:dyDescent="0.25">
      <c r="A144" s="127"/>
      <c r="B144" s="139"/>
      <c r="C144" s="140"/>
      <c r="D144" s="135"/>
      <c r="E144" s="136"/>
      <c r="F144" s="128"/>
    </row>
    <row r="145" spans="1:6" ht="15" customHeight="1" x14ac:dyDescent="0.25">
      <c r="A145" s="127"/>
      <c r="B145" s="139"/>
      <c r="C145" s="140"/>
      <c r="D145" s="135"/>
      <c r="E145" s="136"/>
      <c r="F145" s="128"/>
    </row>
    <row r="146" spans="1:6" ht="15" customHeight="1" x14ac:dyDescent="0.25">
      <c r="A146" s="127"/>
      <c r="B146" s="139"/>
      <c r="C146" s="140"/>
      <c r="D146" s="135"/>
      <c r="E146" s="136"/>
      <c r="F146" s="128"/>
    </row>
    <row r="147" spans="1:6" ht="15" customHeight="1" thickBot="1" x14ac:dyDescent="0.3">
      <c r="A147" s="127"/>
      <c r="B147" s="137"/>
      <c r="C147" s="138"/>
      <c r="D147" s="135"/>
      <c r="E147" s="136"/>
      <c r="F147" s="128"/>
    </row>
  </sheetData>
  <sheetProtection password="DE04" sheet="1" objects="1" scenarios="1"/>
  <mergeCells count="119">
    <mergeCell ref="B4:C4"/>
    <mergeCell ref="B5:C5"/>
    <mergeCell ref="B6:C6"/>
    <mergeCell ref="B7:C7"/>
    <mergeCell ref="B8:C8"/>
    <mergeCell ref="B11:C11"/>
    <mergeCell ref="B27:C27"/>
    <mergeCell ref="B26:C26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14:C14"/>
    <mergeCell ref="B15:C15"/>
    <mergeCell ref="B16:C16"/>
    <mergeCell ref="B12:C12"/>
    <mergeCell ref="B10:C10"/>
    <mergeCell ref="B13:C13"/>
    <mergeCell ref="B9:C9"/>
    <mergeCell ref="B28:C28"/>
    <mergeCell ref="B29:C29"/>
    <mergeCell ref="B30:C30"/>
    <mergeCell ref="B31:C31"/>
    <mergeCell ref="B33:C33"/>
    <mergeCell ref="B34:C34"/>
    <mergeCell ref="B35:C35"/>
    <mergeCell ref="B38:C38"/>
    <mergeCell ref="B39:C39"/>
    <mergeCell ref="B40:C40"/>
    <mergeCell ref="B87:C87"/>
    <mergeCell ref="B71:C71"/>
    <mergeCell ref="B72:C72"/>
    <mergeCell ref="B73:C73"/>
    <mergeCell ref="B61:C61"/>
    <mergeCell ref="B62:C62"/>
    <mergeCell ref="B65:C65"/>
    <mergeCell ref="B66:C66"/>
    <mergeCell ref="B67:C67"/>
    <mergeCell ref="B68:C68"/>
    <mergeCell ref="B85:C85"/>
    <mergeCell ref="B83:C83"/>
    <mergeCell ref="B84:C84"/>
    <mergeCell ref="B86:C86"/>
    <mergeCell ref="B80:C80"/>
    <mergeCell ref="B74:C74"/>
    <mergeCell ref="B63:C63"/>
    <mergeCell ref="B82:C82"/>
    <mergeCell ref="B75:C75"/>
    <mergeCell ref="B69:C69"/>
    <mergeCell ref="B42:C42"/>
    <mergeCell ref="B43:C43"/>
    <mergeCell ref="B44:C44"/>
    <mergeCell ref="B48:C48"/>
    <mergeCell ref="B81:C81"/>
    <mergeCell ref="B58:C58"/>
    <mergeCell ref="B59:C59"/>
    <mergeCell ref="B52:C52"/>
    <mergeCell ref="B53:C53"/>
    <mergeCell ref="B54:C54"/>
    <mergeCell ref="B55:C55"/>
    <mergeCell ref="B56:C56"/>
    <mergeCell ref="B57:C57"/>
    <mergeCell ref="B60:C60"/>
    <mergeCell ref="B50:C50"/>
    <mergeCell ref="B70:C70"/>
    <mergeCell ref="B47:C47"/>
    <mergeCell ref="B49:C49"/>
    <mergeCell ref="B118:C118"/>
    <mergeCell ref="B119:C119"/>
    <mergeCell ref="B131:C131"/>
    <mergeCell ref="B120:C120"/>
    <mergeCell ref="B121:C121"/>
    <mergeCell ref="B89:C89"/>
    <mergeCell ref="B90:C90"/>
    <mergeCell ref="B91:C91"/>
    <mergeCell ref="B92:C92"/>
    <mergeCell ref="B93:C93"/>
    <mergeCell ref="B96:C96"/>
    <mergeCell ref="B97:C97"/>
    <mergeCell ref="B98:C98"/>
    <mergeCell ref="B99:C99"/>
    <mergeCell ref="B100:C100"/>
    <mergeCell ref="B101:C101"/>
    <mergeCell ref="B102:C102"/>
    <mergeCell ref="B112:C112"/>
    <mergeCell ref="B113:C113"/>
    <mergeCell ref="B114:C114"/>
    <mergeCell ref="B115:C115"/>
    <mergeCell ref="B117:C117"/>
    <mergeCell ref="B139:C139"/>
    <mergeCell ref="B140:C140"/>
    <mergeCell ref="B143:C143"/>
    <mergeCell ref="B141:C141"/>
    <mergeCell ref="B142:C142"/>
    <mergeCell ref="B135:C135"/>
    <mergeCell ref="B137:C137"/>
    <mergeCell ref="B134:C134"/>
    <mergeCell ref="B132:C132"/>
    <mergeCell ref="B136:C136"/>
    <mergeCell ref="B103:C103"/>
    <mergeCell ref="B104:C104"/>
    <mergeCell ref="B105:C105"/>
    <mergeCell ref="B94:C94"/>
    <mergeCell ref="B95:C95"/>
    <mergeCell ref="B88:C88"/>
    <mergeCell ref="B106:C106"/>
    <mergeCell ref="B133:C133"/>
    <mergeCell ref="B124:C124"/>
    <mergeCell ref="B125:C125"/>
    <mergeCell ref="B107:C107"/>
    <mergeCell ref="B108:C108"/>
    <mergeCell ref="B109:C109"/>
    <mergeCell ref="B110:C110"/>
    <mergeCell ref="B111:C11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0"/>
  <sheetViews>
    <sheetView showGridLines="0" zoomScaleNormal="100" workbookViewId="0">
      <selection activeCell="E5" sqref="E5"/>
    </sheetView>
  </sheetViews>
  <sheetFormatPr baseColWidth="10" defaultRowHeight="15" x14ac:dyDescent="0.25"/>
  <cols>
    <col min="1" max="1" width="2.42578125" customWidth="1"/>
    <col min="2" max="2" width="20.85546875" customWidth="1"/>
    <col min="3" max="3" width="17.140625" customWidth="1"/>
    <col min="4" max="4" width="23.140625" customWidth="1"/>
    <col min="5" max="5" width="44.28515625" customWidth="1"/>
    <col min="6" max="6" width="0.7109375" customWidth="1"/>
    <col min="7" max="8" width="13.85546875" customWidth="1"/>
    <col min="9" max="9" width="11.85546875" bestFit="1" customWidth="1"/>
    <col min="10" max="10" width="12.28515625" customWidth="1"/>
  </cols>
  <sheetData>
    <row r="1" spans="1:11" s="25" customFormat="1" x14ac:dyDescent="0.25"/>
    <row r="2" spans="1:11" s="25" customFormat="1" x14ac:dyDescent="0.25">
      <c r="E2" s="71" t="s">
        <v>189</v>
      </c>
    </row>
    <row r="3" spans="1:11" ht="17.25" customHeight="1" thickBot="1" x14ac:dyDescent="0.3">
      <c r="F3" s="26"/>
    </row>
    <row r="4" spans="1:11" ht="21" customHeight="1" x14ac:dyDescent="0.25">
      <c r="A4" s="2"/>
      <c r="B4" s="54" t="s">
        <v>29</v>
      </c>
      <c r="C4" s="4"/>
      <c r="D4" s="4"/>
      <c r="E4" s="3"/>
      <c r="F4" s="50"/>
    </row>
    <row r="5" spans="1:11" x14ac:dyDescent="0.25">
      <c r="A5" s="2"/>
      <c r="B5" s="323" t="s">
        <v>44</v>
      </c>
      <c r="C5" s="324"/>
      <c r="D5" s="324"/>
      <c r="E5" s="90" t="s">
        <v>9</v>
      </c>
      <c r="F5" s="58"/>
    </row>
    <row r="6" spans="1:11" x14ac:dyDescent="0.25">
      <c r="A6" s="2"/>
      <c r="B6" s="325" t="s">
        <v>45</v>
      </c>
      <c r="C6" s="326"/>
      <c r="D6" s="326"/>
      <c r="E6" s="91" t="s">
        <v>10</v>
      </c>
      <c r="F6" s="59"/>
    </row>
    <row r="7" spans="1:11" x14ac:dyDescent="0.25">
      <c r="A7" s="2"/>
      <c r="B7" s="327" t="s">
        <v>46</v>
      </c>
      <c r="C7" s="328"/>
      <c r="D7" s="328"/>
      <c r="E7" s="92" t="s">
        <v>138</v>
      </c>
      <c r="F7" s="60"/>
    </row>
    <row r="8" spans="1:11" x14ac:dyDescent="0.25">
      <c r="A8" s="2"/>
      <c r="B8" s="323" t="s">
        <v>47</v>
      </c>
      <c r="C8" s="324"/>
      <c r="D8" s="324"/>
      <c r="E8" s="91" t="s">
        <v>11</v>
      </c>
      <c r="F8" s="58"/>
    </row>
    <row r="9" spans="1:11" x14ac:dyDescent="0.25">
      <c r="A9" s="2"/>
      <c r="B9" s="325" t="s">
        <v>48</v>
      </c>
      <c r="C9" s="326"/>
      <c r="D9" s="326"/>
      <c r="E9" s="91" t="s">
        <v>8</v>
      </c>
      <c r="F9" s="59"/>
    </row>
    <row r="10" spans="1:11" x14ac:dyDescent="0.25">
      <c r="A10" s="2"/>
      <c r="B10" s="327" t="s">
        <v>49</v>
      </c>
      <c r="C10" s="328"/>
      <c r="D10" s="328"/>
      <c r="E10" s="93"/>
      <c r="F10" s="60"/>
    </row>
    <row r="11" spans="1:11" x14ac:dyDescent="0.25">
      <c r="A11" s="2"/>
      <c r="B11" s="323" t="s">
        <v>50</v>
      </c>
      <c r="C11" s="324"/>
      <c r="D11" s="324"/>
      <c r="E11" s="94">
        <v>666111222</v>
      </c>
      <c r="F11" s="58"/>
    </row>
    <row r="12" spans="1:11" x14ac:dyDescent="0.25">
      <c r="A12" s="2"/>
      <c r="B12" s="325" t="s">
        <v>51</v>
      </c>
      <c r="C12" s="326"/>
      <c r="D12" s="326"/>
      <c r="E12" s="95"/>
      <c r="F12" s="59"/>
      <c r="J12" s="16"/>
      <c r="K12" s="16"/>
    </row>
    <row r="13" spans="1:11" x14ac:dyDescent="0.25">
      <c r="A13" s="2"/>
      <c r="B13" s="191" t="s">
        <v>123</v>
      </c>
      <c r="C13" s="192"/>
      <c r="D13" s="192"/>
      <c r="E13" s="96"/>
      <c r="F13" s="60"/>
      <c r="J13" s="16"/>
      <c r="K13" s="16"/>
    </row>
    <row r="14" spans="1:11" x14ac:dyDescent="0.25">
      <c r="A14" s="2"/>
      <c r="B14" s="325" t="s">
        <v>52</v>
      </c>
      <c r="C14" s="326"/>
      <c r="D14" s="326"/>
      <c r="E14" s="91"/>
      <c r="F14" s="59"/>
      <c r="G14" s="2"/>
      <c r="J14" s="16"/>
      <c r="K14" s="16"/>
    </row>
    <row r="15" spans="1:11" s="169" customFormat="1" x14ac:dyDescent="0.25">
      <c r="A15" s="2"/>
      <c r="B15" s="325" t="s">
        <v>198</v>
      </c>
      <c r="C15" s="326"/>
      <c r="D15" s="326"/>
      <c r="E15" s="91"/>
      <c r="F15" s="59"/>
      <c r="G15" s="2"/>
      <c r="J15" s="16"/>
      <c r="K15" s="16"/>
    </row>
    <row r="16" spans="1:11" x14ac:dyDescent="0.25">
      <c r="A16" s="2"/>
      <c r="B16" s="325" t="s">
        <v>142</v>
      </c>
      <c r="C16" s="326"/>
      <c r="D16" s="326"/>
      <c r="E16" s="97"/>
      <c r="F16" s="59"/>
      <c r="J16" s="16"/>
      <c r="K16" s="16"/>
    </row>
    <row r="17" spans="1:11" x14ac:dyDescent="0.25">
      <c r="A17" s="2"/>
      <c r="B17" s="325" t="s">
        <v>145</v>
      </c>
      <c r="C17" s="326"/>
      <c r="D17" s="326"/>
      <c r="E17" s="91"/>
      <c r="F17" s="59"/>
      <c r="J17" s="16"/>
      <c r="K17" s="16"/>
    </row>
    <row r="18" spans="1:11" x14ac:dyDescent="0.25">
      <c r="A18" s="2"/>
      <c r="B18" s="327" t="s">
        <v>139</v>
      </c>
      <c r="C18" s="328"/>
      <c r="D18" s="328"/>
      <c r="E18" s="98"/>
      <c r="F18" s="60"/>
    </row>
    <row r="19" spans="1:11" x14ac:dyDescent="0.25">
      <c r="A19" s="2"/>
      <c r="B19" s="61"/>
      <c r="C19" s="5"/>
      <c r="D19" s="5"/>
      <c r="E19" s="6"/>
      <c r="F19" s="193"/>
    </row>
    <row r="20" spans="1:11" x14ac:dyDescent="0.25">
      <c r="A20" s="2"/>
      <c r="B20" s="61"/>
      <c r="C20" s="5"/>
      <c r="D20" s="5"/>
      <c r="E20" s="6"/>
      <c r="F20" s="193"/>
    </row>
    <row r="21" spans="1:11" x14ac:dyDescent="0.25">
      <c r="A21" s="2"/>
      <c r="B21" s="61"/>
      <c r="C21" s="5"/>
      <c r="D21" s="5"/>
      <c r="E21" s="6"/>
      <c r="F21" s="193"/>
    </row>
    <row r="22" spans="1:11" ht="21" customHeight="1" x14ac:dyDescent="0.25">
      <c r="A22" s="2"/>
      <c r="B22" s="184" t="s">
        <v>30</v>
      </c>
      <c r="C22" s="185"/>
      <c r="D22" s="185"/>
      <c r="E22" s="11"/>
      <c r="F22" s="62"/>
    </row>
    <row r="23" spans="1:11" x14ac:dyDescent="0.25">
      <c r="A23" s="2"/>
      <c r="B23" s="63"/>
      <c r="C23" s="9"/>
      <c r="D23" s="9"/>
      <c r="E23" s="10" t="s">
        <v>14</v>
      </c>
      <c r="F23" s="64"/>
    </row>
    <row r="24" spans="1:11" x14ac:dyDescent="0.25">
      <c r="A24" s="2"/>
      <c r="B24" s="304" t="s">
        <v>53</v>
      </c>
      <c r="C24" s="301"/>
      <c r="D24" s="301"/>
      <c r="E24" s="99"/>
      <c r="F24" s="59"/>
    </row>
    <row r="25" spans="1:11" x14ac:dyDescent="0.25">
      <c r="A25" s="2"/>
      <c r="B25" s="305" t="s">
        <v>54</v>
      </c>
      <c r="C25" s="306"/>
      <c r="D25" s="306"/>
      <c r="E25" s="100"/>
      <c r="F25" s="60"/>
    </row>
    <row r="26" spans="1:11" x14ac:dyDescent="0.25">
      <c r="A26" s="2"/>
      <c r="B26" s="187"/>
      <c r="C26" s="188"/>
      <c r="D26" s="188"/>
      <c r="E26" s="12"/>
      <c r="F26" s="193"/>
    </row>
    <row r="27" spans="1:11" x14ac:dyDescent="0.25">
      <c r="A27" s="2"/>
      <c r="B27" s="187"/>
      <c r="C27" s="188"/>
      <c r="D27" s="188"/>
      <c r="E27" s="12"/>
      <c r="F27" s="193"/>
    </row>
    <row r="28" spans="1:11" ht="21" customHeight="1" x14ac:dyDescent="0.25">
      <c r="A28" s="2"/>
      <c r="B28" s="184" t="s">
        <v>31</v>
      </c>
      <c r="C28" s="185"/>
      <c r="D28" s="185"/>
      <c r="E28" s="11"/>
      <c r="F28" s="62"/>
    </row>
    <row r="29" spans="1:11" x14ac:dyDescent="0.25">
      <c r="A29" s="2"/>
      <c r="B29" s="63"/>
      <c r="C29" s="9"/>
      <c r="D29" s="9"/>
      <c r="E29" s="13" t="s">
        <v>36</v>
      </c>
      <c r="F29" s="64"/>
      <c r="J29" s="39"/>
    </row>
    <row r="30" spans="1:11" x14ac:dyDescent="0.25">
      <c r="A30" s="2"/>
      <c r="B30" s="304" t="s">
        <v>55</v>
      </c>
      <c r="C30" s="301"/>
      <c r="D30" s="301"/>
      <c r="E30" s="101"/>
      <c r="F30" s="59"/>
    </row>
    <row r="31" spans="1:11" x14ac:dyDescent="0.25">
      <c r="A31" s="2"/>
      <c r="B31" s="304" t="s">
        <v>56</v>
      </c>
      <c r="C31" s="301"/>
      <c r="D31" s="301"/>
      <c r="E31" s="101"/>
      <c r="F31" s="59"/>
    </row>
    <row r="32" spans="1:11" x14ac:dyDescent="0.25">
      <c r="A32" s="2"/>
      <c r="B32" s="305" t="s">
        <v>57</v>
      </c>
      <c r="C32" s="306"/>
      <c r="D32" s="306"/>
      <c r="E32" s="102"/>
      <c r="F32" s="60"/>
    </row>
    <row r="33" spans="1:10" x14ac:dyDescent="0.25">
      <c r="A33" s="2" t="s">
        <v>7</v>
      </c>
      <c r="B33" s="187"/>
      <c r="C33" s="188"/>
      <c r="D33" s="188"/>
      <c r="E33" s="188"/>
      <c r="F33" s="193"/>
    </row>
    <row r="34" spans="1:10" x14ac:dyDescent="0.25">
      <c r="A34" s="2"/>
      <c r="B34" s="187"/>
      <c r="C34" s="188"/>
      <c r="D34" s="188"/>
      <c r="E34" s="188"/>
      <c r="F34" s="193"/>
    </row>
    <row r="35" spans="1:10" ht="21" customHeight="1" x14ac:dyDescent="0.25">
      <c r="A35" s="2"/>
      <c r="B35" s="184" t="s">
        <v>40</v>
      </c>
      <c r="C35" s="185"/>
      <c r="D35" s="185"/>
      <c r="E35" s="11"/>
      <c r="F35" s="62"/>
    </row>
    <row r="36" spans="1:10" x14ac:dyDescent="0.25">
      <c r="A36" s="2"/>
      <c r="B36" s="65" t="s">
        <v>26</v>
      </c>
      <c r="C36" s="15" t="s">
        <v>28</v>
      </c>
      <c r="D36" s="307" t="s">
        <v>25</v>
      </c>
      <c r="E36" s="308"/>
      <c r="F36" s="309"/>
    </row>
    <row r="37" spans="1:10" x14ac:dyDescent="0.25">
      <c r="A37" s="2"/>
      <c r="B37" s="119"/>
      <c r="C37" s="121"/>
      <c r="D37" s="310"/>
      <c r="E37" s="311"/>
      <c r="F37" s="109" t="str">
        <f>+IF(AND(B37="Guardería",C37&lt;DATE(2011,1,1)),"*",IF(AND(B37&lt;&gt;"Guardería",B37&lt;&gt;"",C37&gt;DATE(2010,12,31)),"*",""))</f>
        <v/>
      </c>
      <c r="I37" s="20"/>
    </row>
    <row r="38" spans="1:10" x14ac:dyDescent="0.25">
      <c r="A38" s="2"/>
      <c r="B38" s="120"/>
      <c r="C38" s="122"/>
      <c r="D38" s="312"/>
      <c r="E38" s="313"/>
      <c r="F38" s="109" t="str">
        <f t="shared" ref="F38:F45" si="0">+IF(AND(B38="Guardería",C38&lt;DATE(2011,1,1)),"*",IF(AND(B38&lt;&gt;"Guardería",B38&lt;&gt;"",C38&gt;DATE(2010,12,31)),"*",""))</f>
        <v/>
      </c>
      <c r="H38" s="16"/>
      <c r="I38" s="16"/>
      <c r="J38" s="16"/>
    </row>
    <row r="39" spans="1:10" x14ac:dyDescent="0.25">
      <c r="A39" s="2"/>
      <c r="B39" s="103"/>
      <c r="C39" s="104"/>
      <c r="D39" s="319"/>
      <c r="E39" s="320"/>
      <c r="F39" s="109" t="str">
        <f t="shared" si="0"/>
        <v/>
      </c>
      <c r="H39" s="16"/>
      <c r="I39" s="16"/>
      <c r="J39" s="16"/>
    </row>
    <row r="40" spans="1:10" x14ac:dyDescent="0.25">
      <c r="A40" s="2"/>
      <c r="B40" s="119"/>
      <c r="C40" s="121"/>
      <c r="D40" s="310"/>
      <c r="E40" s="311"/>
      <c r="F40" s="110" t="str">
        <f t="shared" si="0"/>
        <v/>
      </c>
    </row>
    <row r="41" spans="1:10" x14ac:dyDescent="0.25">
      <c r="A41" s="2"/>
      <c r="B41" s="120"/>
      <c r="C41" s="122"/>
      <c r="D41" s="319"/>
      <c r="E41" s="320"/>
      <c r="F41" s="109" t="str">
        <f t="shared" si="0"/>
        <v/>
      </c>
    </row>
    <row r="42" spans="1:10" x14ac:dyDescent="0.25">
      <c r="A42" s="2"/>
      <c r="B42" s="103"/>
      <c r="C42" s="105"/>
      <c r="D42" s="321"/>
      <c r="E42" s="322"/>
      <c r="F42" s="111" t="str">
        <f t="shared" si="0"/>
        <v/>
      </c>
    </row>
    <row r="43" spans="1:10" x14ac:dyDescent="0.25">
      <c r="A43" s="2"/>
      <c r="B43" s="119"/>
      <c r="C43" s="121"/>
      <c r="D43" s="310"/>
      <c r="E43" s="311"/>
      <c r="F43" s="110" t="str">
        <f t="shared" si="0"/>
        <v/>
      </c>
    </row>
    <row r="44" spans="1:10" x14ac:dyDescent="0.25">
      <c r="A44" s="2"/>
      <c r="B44" s="120"/>
      <c r="C44" s="122"/>
      <c r="D44" s="312"/>
      <c r="E44" s="313"/>
      <c r="F44" s="109" t="str">
        <f t="shared" si="0"/>
        <v/>
      </c>
    </row>
    <row r="45" spans="1:10" x14ac:dyDescent="0.25">
      <c r="A45" s="2"/>
      <c r="B45" s="103"/>
      <c r="C45" s="104"/>
      <c r="D45" s="314"/>
      <c r="E45" s="315"/>
      <c r="F45" s="111" t="str">
        <f t="shared" si="0"/>
        <v/>
      </c>
    </row>
    <row r="46" spans="1:10" x14ac:dyDescent="0.25">
      <c r="A46" s="2"/>
      <c r="B46" s="187"/>
      <c r="C46" s="188"/>
      <c r="D46" s="188"/>
      <c r="E46" s="188"/>
      <c r="F46" s="193"/>
    </row>
    <row r="47" spans="1:10" x14ac:dyDescent="0.25">
      <c r="A47" s="2"/>
      <c r="B47" s="316" t="s">
        <v>113</v>
      </c>
      <c r="C47" s="317"/>
      <c r="D47" s="317"/>
      <c r="E47" s="317"/>
      <c r="F47" s="318"/>
    </row>
    <row r="48" spans="1:10" x14ac:dyDescent="0.25">
      <c r="A48" s="2"/>
      <c r="B48" s="187"/>
      <c r="C48" s="188"/>
      <c r="D48" s="188"/>
      <c r="E48" s="188"/>
      <c r="F48" s="193"/>
    </row>
    <row r="49" spans="1:11" x14ac:dyDescent="0.25">
      <c r="A49" s="2"/>
      <c r="B49" s="66" t="s">
        <v>124</v>
      </c>
      <c r="C49" s="106"/>
      <c r="D49" s="17" t="s">
        <v>116</v>
      </c>
      <c r="E49" s="186"/>
      <c r="F49" s="64"/>
      <c r="H49" s="23"/>
      <c r="I49" s="23"/>
      <c r="J49" s="16"/>
      <c r="K49" s="16"/>
    </row>
    <row r="50" spans="1:11" x14ac:dyDescent="0.25">
      <c r="A50" s="2"/>
      <c r="B50" s="189" t="s">
        <v>82</v>
      </c>
      <c r="C50" s="190"/>
      <c r="D50" s="190" t="s">
        <v>117</v>
      </c>
      <c r="E50" s="190"/>
      <c r="F50" s="67"/>
      <c r="H50" s="24"/>
      <c r="I50" s="24"/>
      <c r="J50" s="16"/>
      <c r="K50" s="24"/>
    </row>
    <row r="51" spans="1:11" x14ac:dyDescent="0.25">
      <c r="A51" s="2"/>
      <c r="B51" s="187"/>
      <c r="C51" s="188"/>
      <c r="D51" s="188"/>
      <c r="E51" s="188"/>
      <c r="F51" s="193"/>
      <c r="H51" s="24"/>
      <c r="I51" s="24"/>
      <c r="J51" s="16"/>
      <c r="K51" s="24"/>
    </row>
    <row r="52" spans="1:11" x14ac:dyDescent="0.25">
      <c r="A52" s="2"/>
      <c r="B52" s="68" t="s">
        <v>84</v>
      </c>
      <c r="C52" s="186"/>
      <c r="D52" s="186"/>
      <c r="E52" s="186"/>
      <c r="F52" s="64"/>
    </row>
    <row r="53" spans="1:11" x14ac:dyDescent="0.25">
      <c r="A53" s="2"/>
      <c r="B53" s="69" t="s">
        <v>83</v>
      </c>
      <c r="C53" s="107">
        <v>0</v>
      </c>
      <c r="D53" s="190" t="s">
        <v>85</v>
      </c>
      <c r="E53" s="190"/>
      <c r="F53" s="67"/>
      <c r="J53" s="8"/>
    </row>
    <row r="54" spans="1:11" x14ac:dyDescent="0.25">
      <c r="A54" s="2"/>
      <c r="B54" s="187"/>
      <c r="C54" s="188"/>
      <c r="D54" s="188"/>
      <c r="E54" s="188"/>
      <c r="F54" s="193"/>
    </row>
    <row r="55" spans="1:11" x14ac:dyDescent="0.25">
      <c r="A55" s="2"/>
      <c r="B55" s="187"/>
      <c r="C55" s="188"/>
      <c r="D55" s="188"/>
      <c r="E55" s="188"/>
      <c r="F55" s="193"/>
      <c r="H55" s="20"/>
    </row>
    <row r="56" spans="1:11" ht="21" customHeight="1" x14ac:dyDescent="0.25">
      <c r="A56" s="2"/>
      <c r="B56" s="184" t="s">
        <v>32</v>
      </c>
      <c r="C56" s="185"/>
      <c r="D56" s="185"/>
      <c r="E56" s="11"/>
      <c r="F56" s="62"/>
    </row>
    <row r="57" spans="1:11" x14ac:dyDescent="0.25">
      <c r="A57" s="2"/>
      <c r="B57" s="302" t="s">
        <v>129</v>
      </c>
      <c r="C57" s="303"/>
      <c r="D57" s="108">
        <v>0</v>
      </c>
      <c r="E57" s="18" t="s">
        <v>130</v>
      </c>
      <c r="F57" s="89"/>
    </row>
    <row r="58" spans="1:11" x14ac:dyDescent="0.25">
      <c r="A58" s="2"/>
      <c r="B58" s="70" t="s">
        <v>149</v>
      </c>
      <c r="C58" s="118">
        <f>+IF(B287&gt;1800,1800,B287)</f>
        <v>0</v>
      </c>
      <c r="D58" s="183" t="s">
        <v>150</v>
      </c>
      <c r="E58" s="19"/>
      <c r="F58" s="89"/>
    </row>
    <row r="59" spans="1:11" s="174" customFormat="1" x14ac:dyDescent="0.25">
      <c r="A59" s="2"/>
      <c r="B59" s="69"/>
      <c r="C59" s="175"/>
      <c r="D59" s="190"/>
      <c r="E59" s="176"/>
      <c r="F59" s="67"/>
    </row>
    <row r="60" spans="1:11" s="174" customFormat="1" x14ac:dyDescent="0.25">
      <c r="A60" s="2"/>
      <c r="B60" s="177"/>
      <c r="C60" s="178"/>
      <c r="D60" s="188"/>
      <c r="E60" s="179"/>
      <c r="F60" s="193"/>
    </row>
    <row r="61" spans="1:11" x14ac:dyDescent="0.25">
      <c r="A61" s="2"/>
      <c r="B61" s="187"/>
      <c r="C61" s="188"/>
      <c r="D61" s="188"/>
      <c r="E61" s="188"/>
      <c r="F61" s="193"/>
    </row>
    <row r="62" spans="1:11" s="174" customFormat="1" ht="21" customHeight="1" x14ac:dyDescent="0.25">
      <c r="A62" s="2"/>
      <c r="B62" s="338" t="s">
        <v>259</v>
      </c>
      <c r="C62" s="339"/>
      <c r="D62" s="339"/>
      <c r="E62" s="11"/>
      <c r="F62" s="62"/>
    </row>
    <row r="63" spans="1:11" s="174" customFormat="1" x14ac:dyDescent="0.25">
      <c r="A63" s="2"/>
      <c r="B63" s="302" t="s">
        <v>260</v>
      </c>
      <c r="C63" s="303"/>
      <c r="D63" s="108">
        <v>0</v>
      </c>
      <c r="E63" s="18" t="s">
        <v>297</v>
      </c>
      <c r="F63" s="89"/>
      <c r="G63" s="16"/>
      <c r="H63" s="16"/>
      <c r="I63" s="16"/>
      <c r="J63" s="16"/>
      <c r="K63" s="16"/>
    </row>
    <row r="64" spans="1:11" s="174" customFormat="1" x14ac:dyDescent="0.25">
      <c r="A64" s="2"/>
      <c r="B64" s="70" t="s">
        <v>149</v>
      </c>
      <c r="C64" s="118">
        <f>+D63*7</f>
        <v>0</v>
      </c>
      <c r="D64" s="183" t="s">
        <v>325</v>
      </c>
      <c r="E64" s="19"/>
      <c r="F64" s="89"/>
      <c r="G64" s="16"/>
      <c r="H64" s="16"/>
      <c r="I64" s="16"/>
      <c r="J64" s="16"/>
      <c r="K64" s="16"/>
    </row>
    <row r="65" spans="1:11" s="174" customFormat="1" x14ac:dyDescent="0.25">
      <c r="A65" s="2"/>
      <c r="B65" s="189"/>
      <c r="C65" s="190"/>
      <c r="D65" s="190"/>
      <c r="E65" s="190"/>
      <c r="F65" s="67"/>
    </row>
    <row r="66" spans="1:11" s="174" customFormat="1" x14ac:dyDescent="0.25">
      <c r="A66" s="2"/>
      <c r="B66" s="187"/>
      <c r="C66" s="188"/>
      <c r="D66" s="188"/>
      <c r="E66" s="188"/>
      <c r="F66" s="193"/>
    </row>
    <row r="67" spans="1:11" s="174" customFormat="1" x14ac:dyDescent="0.25">
      <c r="A67" s="2"/>
      <c r="B67" s="187"/>
      <c r="C67" s="188"/>
      <c r="D67" s="188"/>
      <c r="E67" s="188"/>
      <c r="F67" s="193"/>
    </row>
    <row r="68" spans="1:11" s="174" customFormat="1" ht="21" customHeight="1" x14ac:dyDescent="0.25">
      <c r="A68" s="2"/>
      <c r="B68" s="204" t="s">
        <v>295</v>
      </c>
      <c r="C68" s="205"/>
      <c r="D68" s="205"/>
      <c r="E68" s="11"/>
      <c r="F68" s="62"/>
      <c r="G68" s="16"/>
    </row>
    <row r="69" spans="1:11" s="174" customFormat="1" ht="20.25" customHeight="1" x14ac:dyDescent="0.25">
      <c r="A69" s="2"/>
      <c r="B69" s="340" t="s">
        <v>298</v>
      </c>
      <c r="C69" s="341"/>
      <c r="D69" s="341"/>
      <c r="E69" s="341"/>
      <c r="F69" s="89"/>
    </row>
    <row r="70" spans="1:11" s="174" customFormat="1" x14ac:dyDescent="0.25">
      <c r="A70" s="2"/>
      <c r="B70" s="182"/>
      <c r="C70" s="108">
        <v>0</v>
      </c>
      <c r="D70" s="183"/>
      <c r="E70" s="183"/>
      <c r="F70" s="89"/>
      <c r="G70" s="16"/>
      <c r="H70" s="16"/>
      <c r="I70" s="16"/>
    </row>
    <row r="71" spans="1:11" s="174" customFormat="1" ht="19.5" customHeight="1" x14ac:dyDescent="0.25">
      <c r="A71" s="2"/>
      <c r="B71" s="346" t="s">
        <v>307</v>
      </c>
      <c r="C71" s="347"/>
      <c r="D71" s="215">
        <f>+C70/151*214</f>
        <v>0</v>
      </c>
      <c r="E71" s="206" t="s">
        <v>296</v>
      </c>
      <c r="F71" s="89"/>
    </row>
    <row r="72" spans="1:11" s="211" customFormat="1" x14ac:dyDescent="0.25">
      <c r="A72" s="2"/>
      <c r="B72" s="69"/>
      <c r="C72" s="218"/>
      <c r="D72" s="209"/>
      <c r="E72" s="209"/>
      <c r="F72" s="67"/>
      <c r="H72" s="16"/>
      <c r="I72" s="16"/>
    </row>
    <row r="73" spans="1:11" s="174" customFormat="1" x14ac:dyDescent="0.25">
      <c r="A73" s="2"/>
      <c r="B73" s="217"/>
      <c r="C73" s="216"/>
      <c r="D73" s="208"/>
      <c r="E73" s="208"/>
      <c r="F73" s="210"/>
    </row>
    <row r="74" spans="1:11" s="174" customFormat="1" x14ac:dyDescent="0.25">
      <c r="A74" s="2"/>
      <c r="B74" s="207"/>
      <c r="C74" s="208"/>
      <c r="D74" s="208"/>
      <c r="E74" s="208"/>
      <c r="F74" s="210"/>
    </row>
    <row r="75" spans="1:11" ht="21" customHeight="1" x14ac:dyDescent="0.25">
      <c r="A75" s="2"/>
      <c r="B75" s="184" t="s">
        <v>37</v>
      </c>
      <c r="C75" s="185"/>
      <c r="D75" s="185"/>
      <c r="E75" s="11"/>
      <c r="F75" s="62"/>
      <c r="H75" s="126"/>
    </row>
    <row r="76" spans="1:11" ht="18" customHeight="1" x14ac:dyDescent="0.25">
      <c r="A76" s="2"/>
      <c r="B76" s="342" t="s">
        <v>264</v>
      </c>
      <c r="C76" s="343"/>
      <c r="D76" s="343"/>
      <c r="E76" s="343"/>
      <c r="F76" s="89"/>
    </row>
    <row r="77" spans="1:11" s="194" customFormat="1" ht="12" customHeight="1" x14ac:dyDescent="0.25">
      <c r="A77" s="2"/>
      <c r="B77" s="200"/>
      <c r="C77" s="196"/>
      <c r="D77" s="196"/>
      <c r="E77" s="196"/>
      <c r="F77" s="89"/>
    </row>
    <row r="78" spans="1:11" x14ac:dyDescent="0.25">
      <c r="A78" s="2"/>
      <c r="B78" s="197" t="s">
        <v>266</v>
      </c>
      <c r="C78" s="203">
        <v>0</v>
      </c>
      <c r="D78" s="301" t="s">
        <v>263</v>
      </c>
      <c r="E78" s="301"/>
      <c r="F78" s="89"/>
      <c r="G78" s="16"/>
      <c r="H78" s="16"/>
      <c r="I78" s="128"/>
      <c r="J78" s="16"/>
      <c r="K78" s="16"/>
    </row>
    <row r="79" spans="1:11" s="174" customFormat="1" x14ac:dyDescent="0.25">
      <c r="A79" s="2"/>
      <c r="B79" s="198" t="s">
        <v>265</v>
      </c>
      <c r="C79" s="202">
        <v>0</v>
      </c>
      <c r="D79" s="301" t="s">
        <v>262</v>
      </c>
      <c r="E79" s="301"/>
      <c r="F79" s="89"/>
      <c r="G79" s="16"/>
      <c r="H79" s="16"/>
      <c r="I79" s="128"/>
      <c r="J79" s="16"/>
      <c r="K79" s="16"/>
    </row>
    <row r="80" spans="1:11" s="194" customFormat="1" x14ac:dyDescent="0.25">
      <c r="A80" s="2"/>
      <c r="B80" s="198"/>
      <c r="C80" s="199"/>
      <c r="D80" s="183"/>
      <c r="E80" s="183"/>
      <c r="F80" s="89"/>
      <c r="G80" s="16"/>
      <c r="H80" s="16"/>
      <c r="I80" s="128"/>
      <c r="J80" s="16"/>
      <c r="K80" s="16"/>
    </row>
    <row r="81" spans="1:16" s="25" customFormat="1" x14ac:dyDescent="0.25">
      <c r="A81" s="2"/>
      <c r="B81" s="346" t="s">
        <v>261</v>
      </c>
      <c r="C81" s="347"/>
      <c r="D81" s="195"/>
      <c r="E81" s="201" t="s">
        <v>124</v>
      </c>
      <c r="F81" s="89"/>
      <c r="G81" s="16"/>
      <c r="H81" s="16"/>
      <c r="I81" s="16"/>
      <c r="J81" s="16"/>
    </row>
    <row r="82" spans="1:16" s="194" customFormat="1" x14ac:dyDescent="0.25">
      <c r="A82" s="2"/>
      <c r="B82" s="348" t="s">
        <v>267</v>
      </c>
      <c r="C82" s="349"/>
      <c r="D82" s="203">
        <v>0</v>
      </c>
      <c r="E82" s="183"/>
      <c r="F82" s="89"/>
      <c r="G82" s="16"/>
      <c r="H82" s="16"/>
      <c r="I82" s="16"/>
      <c r="J82" s="16"/>
    </row>
    <row r="83" spans="1:16" s="194" customFormat="1" x14ac:dyDescent="0.25">
      <c r="A83" s="2"/>
      <c r="B83" s="344" t="s">
        <v>299</v>
      </c>
      <c r="C83" s="345"/>
      <c r="D83" s="345"/>
      <c r="E83" s="345"/>
      <c r="F83" s="89"/>
      <c r="G83" s="219"/>
      <c r="H83" s="16"/>
      <c r="I83" s="16"/>
      <c r="J83" s="16"/>
    </row>
    <row r="84" spans="1:16" s="194" customFormat="1" x14ac:dyDescent="0.25">
      <c r="A84" s="2"/>
      <c r="B84" s="344" t="s">
        <v>303</v>
      </c>
      <c r="C84" s="345"/>
      <c r="D84" s="345"/>
      <c r="E84" s="345"/>
      <c r="F84" s="89"/>
      <c r="G84" s="16"/>
      <c r="H84" s="16"/>
      <c r="I84" s="16"/>
      <c r="J84" s="16"/>
    </row>
    <row r="85" spans="1:16" ht="14.25" customHeight="1" thickBot="1" x14ac:dyDescent="0.3">
      <c r="A85" s="2"/>
      <c r="B85" s="332"/>
      <c r="C85" s="333"/>
      <c r="D85" s="333"/>
      <c r="E85" s="333"/>
      <c r="F85" s="125"/>
      <c r="G85" s="16"/>
    </row>
    <row r="87" spans="1:16" ht="21.75" customHeight="1" thickBot="1" x14ac:dyDescent="0.3">
      <c r="E87" s="14"/>
      <c r="F87" s="14"/>
      <c r="G87" s="16"/>
      <c r="H87" s="41"/>
      <c r="I87" s="41"/>
      <c r="J87" s="41"/>
      <c r="K87" s="41"/>
      <c r="L87" s="41"/>
      <c r="M87" s="41"/>
      <c r="N87" s="41"/>
      <c r="O87" s="41"/>
      <c r="P87" s="14"/>
    </row>
    <row r="88" spans="1:16" ht="31.5" customHeight="1" x14ac:dyDescent="0.25">
      <c r="B88" s="334" t="s">
        <v>161</v>
      </c>
      <c r="C88" s="335"/>
      <c r="D88" s="335"/>
      <c r="E88" s="335"/>
      <c r="F88" s="335"/>
      <c r="G88" s="335"/>
      <c r="H88" s="335"/>
      <c r="I88" s="3"/>
      <c r="J88" s="3"/>
      <c r="K88" s="285" t="s">
        <v>188</v>
      </c>
      <c r="L88" s="285"/>
      <c r="M88" s="286"/>
      <c r="N88" s="14"/>
      <c r="O88" s="14"/>
      <c r="P88" s="14"/>
    </row>
    <row r="89" spans="1:16" ht="19.5" customHeight="1" x14ac:dyDescent="0.25">
      <c r="B89" s="336" t="s">
        <v>181</v>
      </c>
      <c r="C89" s="337"/>
      <c r="D89" s="337"/>
      <c r="E89" s="45" t="s">
        <v>177</v>
      </c>
      <c r="F89" s="46"/>
      <c r="G89" s="48" t="s">
        <v>178</v>
      </c>
      <c r="H89" s="47" t="s">
        <v>157</v>
      </c>
      <c r="I89" s="49"/>
      <c r="J89" s="49"/>
      <c r="K89" s="49"/>
      <c r="L89" s="49"/>
      <c r="M89" s="51"/>
      <c r="N89" s="14"/>
      <c r="O89" s="14"/>
      <c r="P89" s="14"/>
    </row>
    <row r="90" spans="1:16" x14ac:dyDescent="0.25">
      <c r="B90" s="276" t="s">
        <v>182</v>
      </c>
      <c r="C90" s="277"/>
      <c r="D90" s="277"/>
      <c r="E90" s="297" t="s">
        <v>163</v>
      </c>
      <c r="F90" s="298"/>
      <c r="G90" s="115" t="str">
        <f>+IF(COUNTIF(B37:B45,"Guardería")&gt;0,"SI","NO")</f>
        <v>NO</v>
      </c>
      <c r="H90" s="112"/>
      <c r="I90" s="277" t="s">
        <v>195</v>
      </c>
      <c r="J90" s="277"/>
      <c r="K90" s="277"/>
      <c r="L90" s="277"/>
      <c r="M90" s="278"/>
      <c r="N90" s="41"/>
      <c r="O90" s="41"/>
      <c r="P90" s="41"/>
    </row>
    <row r="91" spans="1:16" x14ac:dyDescent="0.25">
      <c r="B91" s="329"/>
      <c r="C91" s="293"/>
      <c r="D91" s="293"/>
      <c r="E91" s="330" t="s">
        <v>164</v>
      </c>
      <c r="F91" s="331"/>
      <c r="G91" s="116" t="str">
        <f>+IF(COUNTIF(B37:B45,"*hijos*")&gt;0,"SI","NO")</f>
        <v>NO</v>
      </c>
      <c r="H91" s="113"/>
      <c r="I91" s="293"/>
      <c r="J91" s="293"/>
      <c r="K91" s="293"/>
      <c r="L91" s="293"/>
      <c r="M91" s="294"/>
      <c r="N91" s="14"/>
      <c r="O91" s="14"/>
      <c r="P91" s="14"/>
    </row>
    <row r="92" spans="1:16" x14ac:dyDescent="0.25">
      <c r="B92" s="276" t="s">
        <v>173</v>
      </c>
      <c r="C92" s="277"/>
      <c r="D92" s="277"/>
      <c r="E92" s="299" t="s">
        <v>165</v>
      </c>
      <c r="F92" s="300"/>
      <c r="G92" s="117" t="str">
        <f>+IF(D57&gt;0,"SI","NO")</f>
        <v>NO</v>
      </c>
      <c r="H92" s="114"/>
      <c r="I92" s="293"/>
      <c r="J92" s="293"/>
      <c r="K92" s="293"/>
      <c r="L92" s="293"/>
      <c r="M92" s="294"/>
      <c r="N92" s="14"/>
      <c r="O92" s="14"/>
      <c r="P92" s="14"/>
    </row>
    <row r="93" spans="1:16" x14ac:dyDescent="0.25">
      <c r="B93" s="276" t="s">
        <v>174</v>
      </c>
      <c r="C93" s="277"/>
      <c r="D93" s="277"/>
      <c r="E93" s="330" t="s">
        <v>166</v>
      </c>
      <c r="F93" s="331"/>
      <c r="G93" s="116" t="str">
        <f>+IF(AND(E25="Reducción 50%",E24="Reducción 30%"),"SI",IF(E32+E31&gt;E30,"SI",IF(AND(E25="Reducción 30%",OR(E24="Reducción Extremadura 10,97%",E24="Reducción Asturias 10,04%",E24="Reducción Cantabria 11,34%",E24="Reducción CCM 13,56%")),"SI","NO")))</f>
        <v>NO</v>
      </c>
      <c r="H93" s="113"/>
      <c r="I93" s="277" t="str">
        <f>+IF(AND(G93="SI",E25="Reducción 50%"),"  Tu reclamación incluye la diferencia de 2 días de vacaciones de 2013", IF(AND(G93="SI",E25="Reducción 30%"),"  Tu reclamación incluye la diferencia de 3 días de vacaciones de 2013",""))</f>
        <v/>
      </c>
      <c r="J93" s="277"/>
      <c r="K93" s="277"/>
      <c r="L93" s="277"/>
      <c r="M93" s="278"/>
      <c r="N93" s="42"/>
      <c r="O93" s="42"/>
      <c r="P93" s="42"/>
    </row>
    <row r="94" spans="1:16" x14ac:dyDescent="0.25">
      <c r="B94" s="295" t="s">
        <v>172</v>
      </c>
      <c r="C94" s="296"/>
      <c r="D94" s="296"/>
      <c r="E94" s="330" t="s">
        <v>167</v>
      </c>
      <c r="F94" s="331"/>
      <c r="G94" s="116" t="str">
        <f>+IF(COUNTIF(E24,"Susp*dic")&gt;0,"SI","NO")</f>
        <v>NO</v>
      </c>
      <c r="H94" s="113"/>
      <c r="I94" s="277" t="str">
        <f>+IF(G94="SI","  Tu reclamación incluye los 5 días de vacaciones sisados en 2013","")</f>
        <v/>
      </c>
      <c r="J94" s="277"/>
      <c r="K94" s="277"/>
      <c r="L94" s="277"/>
      <c r="M94" s="278"/>
      <c r="N94" s="14"/>
      <c r="O94" s="14"/>
      <c r="P94" s="14"/>
    </row>
    <row r="95" spans="1:16" x14ac:dyDescent="0.25">
      <c r="B95" s="329"/>
      <c r="C95" s="293"/>
      <c r="D95" s="293"/>
      <c r="E95" s="330" t="s">
        <v>168</v>
      </c>
      <c r="F95" s="331"/>
      <c r="G95" s="116" t="str">
        <f>+IF(COUNTIF(E24,"Susp*jun")&gt;0,"SI","NO")</f>
        <v>NO</v>
      </c>
      <c r="H95" s="113"/>
      <c r="I95" s="277" t="str">
        <f>+IF(OR(G93="SI",G94="SI"),"         (Si ese número de días no es correcto ponlo en las observaciones)","")</f>
        <v/>
      </c>
      <c r="J95" s="277"/>
      <c r="K95" s="277"/>
      <c r="L95" s="277"/>
      <c r="M95" s="278"/>
      <c r="N95" s="14"/>
      <c r="O95" s="14"/>
      <c r="P95" s="14"/>
    </row>
    <row r="96" spans="1:16" x14ac:dyDescent="0.25">
      <c r="B96" s="329"/>
      <c r="C96" s="293"/>
      <c r="D96" s="293"/>
      <c r="E96" s="297" t="s">
        <v>175</v>
      </c>
      <c r="F96" s="298"/>
      <c r="G96" s="115" t="s">
        <v>114</v>
      </c>
      <c r="H96" s="112"/>
      <c r="I96" s="293"/>
      <c r="J96" s="293"/>
      <c r="K96" s="293"/>
      <c r="L96" s="293"/>
      <c r="M96" s="294"/>
      <c r="N96" s="41"/>
      <c r="O96" s="41"/>
      <c r="P96" s="41"/>
    </row>
    <row r="97" spans="1:16" x14ac:dyDescent="0.25">
      <c r="B97" s="329"/>
      <c r="C97" s="293"/>
      <c r="D97" s="293"/>
      <c r="E97" s="299" t="s">
        <v>176</v>
      </c>
      <c r="F97" s="300"/>
      <c r="G97" s="117" t="s">
        <v>169</v>
      </c>
      <c r="H97" s="114"/>
      <c r="I97" s="293"/>
      <c r="J97" s="293"/>
      <c r="K97" s="293"/>
      <c r="L97" s="293"/>
      <c r="M97" s="294"/>
      <c r="N97" s="41"/>
      <c r="O97" s="41"/>
      <c r="P97" s="41"/>
    </row>
    <row r="98" spans="1:16" ht="1.5" customHeight="1" x14ac:dyDescent="0.25">
      <c r="B98" s="52"/>
      <c r="C98" s="44"/>
      <c r="D98" s="44"/>
      <c r="E98" s="301"/>
      <c r="F98" s="301"/>
      <c r="G98" s="43"/>
      <c r="H98" s="7"/>
      <c r="I98" s="44"/>
      <c r="J98" s="44"/>
      <c r="K98" s="44"/>
      <c r="L98" s="44"/>
      <c r="M98" s="53"/>
      <c r="N98" s="14"/>
      <c r="O98" s="14"/>
      <c r="P98" s="14"/>
    </row>
    <row r="99" spans="1:16" x14ac:dyDescent="0.25">
      <c r="B99" s="276" t="s">
        <v>183</v>
      </c>
      <c r="C99" s="277"/>
      <c r="D99" s="277"/>
      <c r="E99" s="277"/>
      <c r="F99" s="277"/>
      <c r="G99" s="277"/>
      <c r="H99" s="277"/>
      <c r="I99" s="277"/>
      <c r="J99" s="277"/>
      <c r="K99" s="277"/>
      <c r="L99" s="277"/>
      <c r="M99" s="278"/>
      <c r="O99" s="14"/>
    </row>
    <row r="100" spans="1:16" x14ac:dyDescent="0.25">
      <c r="B100" s="276" t="s">
        <v>300</v>
      </c>
      <c r="C100" s="277"/>
      <c r="D100" s="277"/>
      <c r="E100" s="277"/>
      <c r="F100" s="277"/>
      <c r="G100" s="277"/>
      <c r="H100" s="277"/>
      <c r="I100" s="277"/>
      <c r="J100" s="277"/>
      <c r="K100" s="277"/>
      <c r="L100" s="277"/>
      <c r="M100" s="278"/>
      <c r="O100" s="14"/>
    </row>
    <row r="101" spans="1:16" x14ac:dyDescent="0.25">
      <c r="B101" s="276" t="s">
        <v>179</v>
      </c>
      <c r="C101" s="277"/>
      <c r="D101" s="277"/>
      <c r="E101" s="277"/>
      <c r="F101" s="277"/>
      <c r="G101" s="277"/>
      <c r="H101" s="277"/>
      <c r="I101" s="277"/>
      <c r="J101" s="277"/>
      <c r="K101" s="277"/>
      <c r="L101" s="277"/>
      <c r="M101" s="278"/>
      <c r="O101" s="14"/>
    </row>
    <row r="102" spans="1:16" ht="4.5" customHeight="1" thickBot="1" x14ac:dyDescent="0.3">
      <c r="B102" s="279"/>
      <c r="C102" s="280"/>
      <c r="D102" s="280"/>
      <c r="E102" s="280"/>
      <c r="F102" s="280"/>
      <c r="G102" s="280"/>
      <c r="H102" s="280"/>
      <c r="I102" s="280"/>
      <c r="J102" s="280"/>
      <c r="K102" s="280"/>
      <c r="L102" s="280"/>
      <c r="M102" s="281"/>
    </row>
    <row r="104" spans="1:16" ht="19.5" customHeight="1" thickBot="1" x14ac:dyDescent="0.3"/>
    <row r="105" spans="1:16" s="25" customFormat="1" ht="21" customHeight="1" x14ac:dyDescent="0.25">
      <c r="A105" s="2"/>
      <c r="B105" s="282" t="s">
        <v>118</v>
      </c>
      <c r="C105" s="283"/>
      <c r="D105" s="283"/>
      <c r="E105" s="283"/>
      <c r="F105" s="284"/>
    </row>
    <row r="106" spans="1:16" s="25" customFormat="1" x14ac:dyDescent="0.25">
      <c r="B106" s="287"/>
      <c r="C106" s="288"/>
      <c r="D106" s="288"/>
      <c r="E106" s="288"/>
      <c r="F106" s="289"/>
    </row>
    <row r="107" spans="1:16" s="25" customFormat="1" x14ac:dyDescent="0.25">
      <c r="B107" s="287"/>
      <c r="C107" s="288"/>
      <c r="D107" s="288"/>
      <c r="E107" s="288"/>
      <c r="F107" s="289"/>
      <c r="H107" s="16"/>
    </row>
    <row r="108" spans="1:16" s="25" customFormat="1" x14ac:dyDescent="0.25">
      <c r="B108" s="287"/>
      <c r="C108" s="288"/>
      <c r="D108" s="288"/>
      <c r="E108" s="288"/>
      <c r="F108" s="289"/>
    </row>
    <row r="109" spans="1:16" s="25" customFormat="1" x14ac:dyDescent="0.25">
      <c r="B109" s="287"/>
      <c r="C109" s="288"/>
      <c r="D109" s="288"/>
      <c r="E109" s="288"/>
      <c r="F109" s="289"/>
    </row>
    <row r="110" spans="1:16" s="25" customFormat="1" x14ac:dyDescent="0.25">
      <c r="B110" s="287"/>
      <c r="C110" s="288"/>
      <c r="D110" s="288"/>
      <c r="E110" s="288"/>
      <c r="F110" s="289"/>
    </row>
    <row r="111" spans="1:16" s="25" customFormat="1" x14ac:dyDescent="0.25">
      <c r="B111" s="287"/>
      <c r="C111" s="288"/>
      <c r="D111" s="288"/>
      <c r="E111" s="288"/>
      <c r="F111" s="289"/>
    </row>
    <row r="112" spans="1:16" s="25" customFormat="1" x14ac:dyDescent="0.25">
      <c r="B112" s="287"/>
      <c r="C112" s="288"/>
      <c r="D112" s="288"/>
      <c r="E112" s="288"/>
      <c r="F112" s="289"/>
    </row>
    <row r="113" spans="2:7" s="25" customFormat="1" x14ac:dyDescent="0.25">
      <c r="B113" s="287"/>
      <c r="C113" s="288"/>
      <c r="D113" s="288"/>
      <c r="E113" s="288"/>
      <c r="F113" s="289"/>
    </row>
    <row r="114" spans="2:7" s="25" customFormat="1" x14ac:dyDescent="0.25">
      <c r="B114" s="287"/>
      <c r="C114" s="288"/>
      <c r="D114" s="288"/>
      <c r="E114" s="288"/>
      <c r="F114" s="289"/>
    </row>
    <row r="115" spans="2:7" s="25" customFormat="1" x14ac:dyDescent="0.25">
      <c r="B115" s="287"/>
      <c r="C115" s="288"/>
      <c r="D115" s="288"/>
      <c r="E115" s="288"/>
      <c r="F115" s="289"/>
    </row>
    <row r="116" spans="2:7" s="25" customFormat="1" x14ac:dyDescent="0.25">
      <c r="B116" s="287"/>
      <c r="C116" s="288"/>
      <c r="D116" s="288"/>
      <c r="E116" s="288"/>
      <c r="F116" s="289"/>
    </row>
    <row r="117" spans="2:7" s="25" customFormat="1" x14ac:dyDescent="0.25">
      <c r="B117" s="287"/>
      <c r="C117" s="288"/>
      <c r="D117" s="288"/>
      <c r="E117" s="288"/>
      <c r="F117" s="289"/>
    </row>
    <row r="118" spans="2:7" s="25" customFormat="1" ht="15.75" thickBot="1" x14ac:dyDescent="0.3">
      <c r="B118" s="290"/>
      <c r="C118" s="291"/>
      <c r="D118" s="291"/>
      <c r="E118" s="291"/>
      <c r="F118" s="292"/>
    </row>
    <row r="119" spans="2:7" s="25" customFormat="1" x14ac:dyDescent="0.25">
      <c r="B119" s="52"/>
      <c r="C119" s="44"/>
      <c r="D119" s="44"/>
      <c r="E119" s="44"/>
      <c r="F119" s="53"/>
    </row>
    <row r="120" spans="2:7" s="25" customFormat="1" ht="15.75" x14ac:dyDescent="0.25">
      <c r="B120" s="273" t="s">
        <v>301</v>
      </c>
      <c r="C120" s="274"/>
      <c r="D120" s="274"/>
      <c r="E120" s="274"/>
      <c r="F120" s="275"/>
      <c r="G120" s="16"/>
    </row>
    <row r="121" spans="2:7" s="25" customFormat="1" ht="15.75" thickBot="1" x14ac:dyDescent="0.3">
      <c r="B121" s="55"/>
      <c r="C121" s="56"/>
      <c r="D121" s="56"/>
      <c r="E121" s="56"/>
      <c r="F121" s="57"/>
    </row>
    <row r="280" spans="2:5" x14ac:dyDescent="0.25">
      <c r="B280" s="75"/>
      <c r="C280" s="75"/>
      <c r="D280" s="75"/>
      <c r="E280" s="75"/>
    </row>
    <row r="281" spans="2:5" x14ac:dyDescent="0.25">
      <c r="B281" s="75"/>
      <c r="C281" s="75"/>
      <c r="D281" s="75"/>
      <c r="E281" s="75"/>
    </row>
    <row r="282" spans="2:5" x14ac:dyDescent="0.25">
      <c r="B282" s="75"/>
      <c r="C282" s="75"/>
      <c r="D282" s="75"/>
      <c r="E282" s="75"/>
    </row>
    <row r="283" spans="2:5" x14ac:dyDescent="0.25">
      <c r="B283" s="75"/>
      <c r="C283" s="75"/>
      <c r="D283" s="75"/>
      <c r="E283" s="75"/>
    </row>
    <row r="284" spans="2:5" x14ac:dyDescent="0.25">
      <c r="B284" s="76"/>
      <c r="C284" s="76"/>
      <c r="D284" s="76"/>
      <c r="E284" s="76"/>
    </row>
    <row r="285" spans="2:5" x14ac:dyDescent="0.25">
      <c r="B285" s="76"/>
      <c r="C285" s="76"/>
      <c r="D285" s="76"/>
      <c r="E285" s="76"/>
    </row>
    <row r="286" spans="2:5" x14ac:dyDescent="0.25">
      <c r="B286" s="76"/>
      <c r="C286" s="76"/>
      <c r="D286" s="76"/>
      <c r="E286" s="76"/>
    </row>
    <row r="287" spans="2:5" x14ac:dyDescent="0.25">
      <c r="B287" s="77">
        <f>+D57*0.9</f>
        <v>0</v>
      </c>
      <c r="C287" s="76"/>
      <c r="D287" s="76"/>
      <c r="E287" s="76"/>
    </row>
    <row r="288" spans="2:5" x14ac:dyDescent="0.25">
      <c r="B288" s="76"/>
      <c r="C288" s="76"/>
      <c r="D288" s="76"/>
      <c r="E288" s="76"/>
    </row>
    <row r="289" spans="2:5" x14ac:dyDescent="0.25">
      <c r="B289" s="76"/>
      <c r="C289" s="76"/>
      <c r="D289" s="76"/>
      <c r="E289" s="76"/>
    </row>
    <row r="290" spans="2:5" x14ac:dyDescent="0.25">
      <c r="B290" s="78" t="s">
        <v>4</v>
      </c>
      <c r="C290" s="78"/>
      <c r="D290" s="76"/>
      <c r="E290" s="76"/>
    </row>
    <row r="291" spans="2:5" x14ac:dyDescent="0.25">
      <c r="B291" s="79" t="s">
        <v>20</v>
      </c>
      <c r="C291" s="78" t="s">
        <v>7</v>
      </c>
      <c r="D291" s="76"/>
      <c r="E291" s="76"/>
    </row>
    <row r="292" spans="2:5" x14ac:dyDescent="0.25">
      <c r="B292" s="79" t="s">
        <v>21</v>
      </c>
      <c r="C292" s="78"/>
      <c r="D292" s="76"/>
      <c r="E292" s="76"/>
    </row>
    <row r="293" spans="2:5" x14ac:dyDescent="0.25">
      <c r="B293" s="79" t="s">
        <v>18</v>
      </c>
      <c r="C293" s="78"/>
      <c r="D293" s="76" t="s">
        <v>170</v>
      </c>
      <c r="E293" s="76"/>
    </row>
    <row r="294" spans="2:5" x14ac:dyDescent="0.25">
      <c r="B294" s="79" t="s">
        <v>19</v>
      </c>
      <c r="C294" s="78"/>
      <c r="D294" s="76" t="s">
        <v>114</v>
      </c>
      <c r="E294" s="76"/>
    </row>
    <row r="295" spans="2:5" x14ac:dyDescent="0.25">
      <c r="B295" s="79" t="s">
        <v>15</v>
      </c>
      <c r="C295" s="78"/>
      <c r="D295" s="76" t="s">
        <v>115</v>
      </c>
      <c r="E295" s="76"/>
    </row>
    <row r="296" spans="2:5" s="25" customFormat="1" x14ac:dyDescent="0.25">
      <c r="B296" s="79" t="s">
        <v>22</v>
      </c>
      <c r="C296" s="78"/>
      <c r="D296" s="76"/>
      <c r="E296" s="76"/>
    </row>
    <row r="297" spans="2:5" x14ac:dyDescent="0.25">
      <c r="B297" s="79" t="s">
        <v>171</v>
      </c>
      <c r="C297" s="78"/>
      <c r="D297" s="76"/>
      <c r="E297" s="76"/>
    </row>
    <row r="298" spans="2:5" x14ac:dyDescent="0.25">
      <c r="B298" s="78"/>
      <c r="C298" s="78"/>
      <c r="D298" s="76"/>
      <c r="E298" s="76"/>
    </row>
    <row r="299" spans="2:5" x14ac:dyDescent="0.25">
      <c r="B299" s="78" t="s">
        <v>5</v>
      </c>
      <c r="C299" s="78"/>
      <c r="D299" s="76"/>
      <c r="E299" s="76"/>
    </row>
    <row r="300" spans="2:5" x14ac:dyDescent="0.25">
      <c r="B300" s="79" t="s">
        <v>20</v>
      </c>
      <c r="C300" s="78"/>
      <c r="D300" s="76"/>
      <c r="E300" s="76"/>
    </row>
    <row r="301" spans="2:5" x14ac:dyDescent="0.25">
      <c r="B301" s="79" t="s">
        <v>21</v>
      </c>
      <c r="C301" s="78"/>
      <c r="D301" s="76"/>
      <c r="E301" s="76"/>
    </row>
    <row r="302" spans="2:5" x14ac:dyDescent="0.25">
      <c r="B302" s="79" t="s">
        <v>18</v>
      </c>
      <c r="C302" s="78"/>
      <c r="D302" s="76"/>
      <c r="E302" s="76"/>
    </row>
    <row r="303" spans="2:5" x14ac:dyDescent="0.25">
      <c r="B303" s="79" t="s">
        <v>19</v>
      </c>
      <c r="C303" s="78"/>
      <c r="D303" s="76"/>
      <c r="E303" s="76"/>
    </row>
    <row r="304" spans="2:5" x14ac:dyDescent="0.25">
      <c r="B304" s="79" t="s">
        <v>15</v>
      </c>
      <c r="C304" s="78"/>
      <c r="D304" s="76"/>
      <c r="E304" s="76"/>
    </row>
    <row r="305" spans="2:5" x14ac:dyDescent="0.25">
      <c r="B305" s="79" t="s">
        <v>16</v>
      </c>
      <c r="C305" s="78"/>
      <c r="D305" s="76"/>
      <c r="E305" s="76"/>
    </row>
    <row r="306" spans="2:5" s="25" customFormat="1" x14ac:dyDescent="0.25">
      <c r="B306" s="79" t="s">
        <v>17</v>
      </c>
      <c r="C306" s="78"/>
      <c r="D306" s="76"/>
      <c r="E306" s="76"/>
    </row>
    <row r="307" spans="2:5" x14ac:dyDescent="0.25">
      <c r="B307" s="79" t="s">
        <v>171</v>
      </c>
      <c r="C307" s="78"/>
      <c r="D307" s="76"/>
      <c r="E307" s="76"/>
    </row>
    <row r="308" spans="2:5" x14ac:dyDescent="0.25">
      <c r="B308" s="78"/>
      <c r="C308" s="78"/>
      <c r="D308" s="76"/>
      <c r="E308" s="76"/>
    </row>
    <row r="309" spans="2:5" x14ac:dyDescent="0.25">
      <c r="B309" s="76"/>
      <c r="C309" s="76"/>
      <c r="D309" s="80" t="s">
        <v>6</v>
      </c>
      <c r="E309" s="76"/>
    </row>
    <row r="310" spans="2:5" x14ac:dyDescent="0.25">
      <c r="B310" s="76"/>
      <c r="C310" s="76"/>
      <c r="D310" s="80"/>
      <c r="E310" s="76"/>
    </row>
    <row r="311" spans="2:5" x14ac:dyDescent="0.25">
      <c r="B311" s="76"/>
      <c r="C311" s="76"/>
      <c r="D311" s="80" t="s">
        <v>27</v>
      </c>
      <c r="E311" s="76"/>
    </row>
    <row r="312" spans="2:5" x14ac:dyDescent="0.25">
      <c r="B312" s="76"/>
      <c r="C312" s="76"/>
      <c r="D312" s="80" t="s">
        <v>41</v>
      </c>
      <c r="E312" s="76"/>
    </row>
    <row r="313" spans="2:5" x14ac:dyDescent="0.25">
      <c r="B313" s="76"/>
      <c r="C313" s="76"/>
      <c r="D313" s="80" t="s">
        <v>42</v>
      </c>
      <c r="E313" s="76"/>
    </row>
    <row r="314" spans="2:5" x14ac:dyDescent="0.25">
      <c r="B314" s="76"/>
      <c r="C314" s="76"/>
      <c r="D314" s="80" t="s">
        <v>43</v>
      </c>
      <c r="E314" s="76"/>
    </row>
    <row r="315" spans="2:5" x14ac:dyDescent="0.25">
      <c r="B315" s="78"/>
      <c r="C315" s="78"/>
      <c r="D315" s="76"/>
      <c r="E315" s="76"/>
    </row>
    <row r="316" spans="2:5" x14ac:dyDescent="0.25">
      <c r="B316" s="78"/>
      <c r="C316" s="78"/>
      <c r="D316" s="76"/>
      <c r="E316" s="76"/>
    </row>
    <row r="317" spans="2:5" x14ac:dyDescent="0.25">
      <c r="B317" s="79" t="s">
        <v>33</v>
      </c>
      <c r="C317" s="81" t="s">
        <v>34</v>
      </c>
      <c r="D317" s="82" t="s">
        <v>35</v>
      </c>
      <c r="E317" s="76"/>
    </row>
    <row r="318" spans="2:5" x14ac:dyDescent="0.25">
      <c r="B318" s="83">
        <v>0</v>
      </c>
      <c r="C318" s="83">
        <v>0</v>
      </c>
      <c r="D318" s="83">
        <v>0</v>
      </c>
      <c r="E318" s="76"/>
    </row>
    <row r="319" spans="2:5" x14ac:dyDescent="0.25">
      <c r="B319" s="83">
        <v>4.7500000000000001E-2</v>
      </c>
      <c r="C319" s="83">
        <v>2.5999999999999999E-2</v>
      </c>
      <c r="D319" s="83">
        <v>2.1399999999999999E-2</v>
      </c>
      <c r="E319" s="76"/>
    </row>
    <row r="320" spans="2:5" x14ac:dyDescent="0.25">
      <c r="B320" s="83">
        <v>5.7000000000000002E-2</v>
      </c>
      <c r="C320" s="83">
        <v>3.1300000000000001E-2</v>
      </c>
      <c r="D320" s="83">
        <v>2.5700000000000001E-2</v>
      </c>
      <c r="E320" s="76"/>
    </row>
    <row r="321" spans="2:5" x14ac:dyDescent="0.25">
      <c r="B321" s="83">
        <v>6.6500000000000004E-2</v>
      </c>
      <c r="C321" s="83">
        <v>3.6600000000000001E-2</v>
      </c>
      <c r="D321" s="83">
        <v>2.9899999999999999E-2</v>
      </c>
      <c r="E321" s="76"/>
    </row>
    <row r="322" spans="2:5" x14ac:dyDescent="0.25">
      <c r="B322" s="83">
        <v>7.5999999999999998E-2</v>
      </c>
      <c r="C322" s="83">
        <v>4.1799999999999997E-2</v>
      </c>
      <c r="D322" s="83">
        <v>3.4200000000000001E-2</v>
      </c>
      <c r="E322" s="76"/>
    </row>
    <row r="323" spans="2:5" x14ac:dyDescent="0.25">
      <c r="B323" s="83">
        <v>8.5500000000000007E-2</v>
      </c>
      <c r="C323" s="83">
        <v>4.7E-2</v>
      </c>
      <c r="D323" s="83">
        <v>3.85E-2</v>
      </c>
      <c r="E323" s="76"/>
    </row>
    <row r="324" spans="2:5" x14ac:dyDescent="0.25">
      <c r="B324" s="83">
        <v>9.5000000000000001E-2</v>
      </c>
      <c r="C324" s="83">
        <v>5.2200000000000003E-2</v>
      </c>
      <c r="D324" s="83">
        <v>4.2799999999999998E-2</v>
      </c>
      <c r="E324" s="76"/>
    </row>
    <row r="325" spans="2:5" x14ac:dyDescent="0.25">
      <c r="B325" s="83">
        <v>0.1045</v>
      </c>
      <c r="C325" s="83">
        <v>5.7500000000000002E-2</v>
      </c>
      <c r="D325" s="83">
        <v>4.7E-2</v>
      </c>
      <c r="E325" s="76"/>
    </row>
    <row r="326" spans="2:5" x14ac:dyDescent="0.25">
      <c r="B326" s="83">
        <v>0.114</v>
      </c>
      <c r="C326" s="83">
        <v>6.2700000000000006E-2</v>
      </c>
      <c r="D326" s="83">
        <v>5.1299999999999998E-2</v>
      </c>
      <c r="E326" s="76"/>
    </row>
    <row r="327" spans="2:5" x14ac:dyDescent="0.25">
      <c r="B327" s="83">
        <v>0.1235</v>
      </c>
      <c r="C327" s="83">
        <v>6.7900000000000002E-2</v>
      </c>
      <c r="D327" s="83">
        <v>5.5599999999999997E-2</v>
      </c>
      <c r="E327" s="76"/>
    </row>
    <row r="328" spans="2:5" x14ac:dyDescent="0.25">
      <c r="B328" s="83">
        <v>0.13300000000000001</v>
      </c>
      <c r="C328" s="83">
        <v>7.3099999999999998E-2</v>
      </c>
      <c r="D328" s="83">
        <v>5.9900000000000002E-2</v>
      </c>
      <c r="E328" s="76"/>
    </row>
    <row r="329" spans="2:5" x14ac:dyDescent="0.25">
      <c r="B329" s="83">
        <v>0.14249999999999999</v>
      </c>
      <c r="C329" s="83">
        <v>7.8399999999999997E-2</v>
      </c>
      <c r="D329" s="83">
        <v>6.4100000000000004E-2</v>
      </c>
      <c r="E329" s="76"/>
    </row>
    <row r="330" spans="2:5" x14ac:dyDescent="0.25">
      <c r="B330" s="83">
        <v>0.152</v>
      </c>
      <c r="C330" s="83">
        <v>8.3599999999999994E-2</v>
      </c>
      <c r="D330" s="83">
        <v>6.8400000000000002E-2</v>
      </c>
      <c r="E330" s="76"/>
    </row>
    <row r="331" spans="2:5" x14ac:dyDescent="0.25">
      <c r="B331" s="83">
        <v>0.1615</v>
      </c>
      <c r="C331" s="83">
        <v>8.8800000000000004E-2</v>
      </c>
      <c r="D331" s="83">
        <v>7.2700000000000001E-2</v>
      </c>
      <c r="E331" s="76"/>
    </row>
    <row r="332" spans="2:5" x14ac:dyDescent="0.25">
      <c r="B332" s="83">
        <v>0.17100000000000001</v>
      </c>
      <c r="C332" s="83">
        <v>9.4E-2</v>
      </c>
      <c r="D332" s="83">
        <v>7.6999999999999999E-2</v>
      </c>
      <c r="E332" s="76"/>
    </row>
    <row r="333" spans="2:5" x14ac:dyDescent="0.25">
      <c r="B333" s="83">
        <v>0.18049999999999999</v>
      </c>
      <c r="C333" s="83">
        <v>9.9299999999999999E-2</v>
      </c>
      <c r="D333" s="83">
        <v>8.1199999999999994E-2</v>
      </c>
      <c r="E333" s="76"/>
    </row>
    <row r="334" spans="2:5" x14ac:dyDescent="0.25">
      <c r="B334" s="83">
        <v>0.19</v>
      </c>
      <c r="C334" s="83">
        <v>0.1045</v>
      </c>
      <c r="D334" s="83">
        <v>8.5500000000000007E-2</v>
      </c>
      <c r="E334" s="76"/>
    </row>
    <row r="335" spans="2:5" x14ac:dyDescent="0.25">
      <c r="B335" s="76"/>
      <c r="C335" s="76"/>
      <c r="D335" s="76"/>
      <c r="E335" s="76"/>
    </row>
    <row r="336" spans="2:5" x14ac:dyDescent="0.25">
      <c r="B336" s="76"/>
      <c r="C336" s="76"/>
      <c r="D336" s="76"/>
      <c r="E336" s="76"/>
    </row>
    <row r="337" spans="2:5" x14ac:dyDescent="0.25">
      <c r="B337" s="76"/>
      <c r="C337" s="76"/>
      <c r="D337" s="76" t="s">
        <v>96</v>
      </c>
      <c r="E337" s="76"/>
    </row>
    <row r="338" spans="2:5" x14ac:dyDescent="0.25">
      <c r="B338" s="76" t="s">
        <v>250</v>
      </c>
      <c r="C338" s="76"/>
      <c r="D338" s="76" t="s">
        <v>97</v>
      </c>
      <c r="E338" s="76"/>
    </row>
    <row r="339" spans="2:5" x14ac:dyDescent="0.25">
      <c r="B339" s="76" t="s">
        <v>202</v>
      </c>
      <c r="C339" s="76"/>
      <c r="D339" s="76" t="s">
        <v>98</v>
      </c>
      <c r="E339" s="76"/>
    </row>
    <row r="340" spans="2:5" x14ac:dyDescent="0.25">
      <c r="B340" s="76" t="s">
        <v>199</v>
      </c>
      <c r="C340" s="76"/>
      <c r="D340" s="76"/>
      <c r="E340" s="76"/>
    </row>
    <row r="341" spans="2:5" x14ac:dyDescent="0.25">
      <c r="B341" s="76" t="s">
        <v>200</v>
      </c>
      <c r="C341" s="76"/>
      <c r="D341" s="76" t="s">
        <v>99</v>
      </c>
      <c r="E341" s="76"/>
    </row>
    <row r="342" spans="2:5" x14ac:dyDescent="0.25">
      <c r="B342" s="76" t="s">
        <v>201</v>
      </c>
      <c r="C342" s="76"/>
      <c r="D342" s="76" t="s">
        <v>100</v>
      </c>
      <c r="E342" s="76"/>
    </row>
    <row r="343" spans="2:5" x14ac:dyDescent="0.25">
      <c r="B343" s="76" t="s">
        <v>203</v>
      </c>
      <c r="C343" s="76"/>
      <c r="D343" s="76" t="s">
        <v>101</v>
      </c>
      <c r="E343" s="76"/>
    </row>
    <row r="344" spans="2:5" x14ac:dyDescent="0.25">
      <c r="B344" s="76" t="s">
        <v>204</v>
      </c>
      <c r="C344" s="76"/>
      <c r="D344" s="76" t="s">
        <v>102</v>
      </c>
      <c r="E344" s="76"/>
    </row>
    <row r="345" spans="2:5" x14ac:dyDescent="0.25">
      <c r="B345" s="76" t="s">
        <v>205</v>
      </c>
      <c r="C345" s="76"/>
      <c r="D345" s="76" t="s">
        <v>103</v>
      </c>
      <c r="E345" s="76"/>
    </row>
    <row r="346" spans="2:5" x14ac:dyDescent="0.25">
      <c r="B346" s="76" t="s">
        <v>206</v>
      </c>
      <c r="C346" s="76"/>
      <c r="D346" s="76" t="s">
        <v>104</v>
      </c>
      <c r="E346" s="76"/>
    </row>
    <row r="347" spans="2:5" x14ac:dyDescent="0.25">
      <c r="B347" s="76" t="s">
        <v>207</v>
      </c>
      <c r="C347" s="76"/>
      <c r="D347" s="76" t="s">
        <v>105</v>
      </c>
      <c r="E347" s="76"/>
    </row>
    <row r="348" spans="2:5" x14ac:dyDescent="0.25">
      <c r="B348" s="76" t="s">
        <v>208</v>
      </c>
      <c r="C348" s="76"/>
      <c r="D348" s="76" t="s">
        <v>106</v>
      </c>
      <c r="E348" s="76"/>
    </row>
    <row r="349" spans="2:5" x14ac:dyDescent="0.25">
      <c r="B349" s="76" t="s">
        <v>209</v>
      </c>
      <c r="C349" s="76"/>
      <c r="D349" s="76" t="s">
        <v>107</v>
      </c>
      <c r="E349" s="76"/>
    </row>
    <row r="350" spans="2:5" x14ac:dyDescent="0.25">
      <c r="B350" s="76" t="s">
        <v>210</v>
      </c>
      <c r="C350" s="76"/>
      <c r="D350" s="76" t="s">
        <v>108</v>
      </c>
      <c r="E350" s="76"/>
    </row>
    <row r="351" spans="2:5" x14ac:dyDescent="0.25">
      <c r="B351" s="76" t="s">
        <v>211</v>
      </c>
      <c r="C351" s="76"/>
      <c r="D351" s="76" t="s">
        <v>109</v>
      </c>
      <c r="E351" s="76"/>
    </row>
    <row r="352" spans="2:5" x14ac:dyDescent="0.25">
      <c r="B352" s="76" t="s">
        <v>212</v>
      </c>
      <c r="C352" s="76"/>
      <c r="D352" s="76" t="s">
        <v>110</v>
      </c>
      <c r="E352" s="76"/>
    </row>
    <row r="353" spans="2:5" x14ac:dyDescent="0.25">
      <c r="B353" s="76" t="s">
        <v>213</v>
      </c>
      <c r="C353" s="76"/>
      <c r="D353" s="76" t="s">
        <v>111</v>
      </c>
      <c r="E353" s="76"/>
    </row>
    <row r="354" spans="2:5" x14ac:dyDescent="0.25">
      <c r="B354" s="76" t="s">
        <v>248</v>
      </c>
      <c r="C354" s="76"/>
      <c r="D354" s="76" t="s">
        <v>112</v>
      </c>
      <c r="E354" s="76"/>
    </row>
    <row r="355" spans="2:5" x14ac:dyDescent="0.25">
      <c r="B355" s="76" t="s">
        <v>214</v>
      </c>
      <c r="C355" s="76"/>
      <c r="D355" s="76"/>
      <c r="E355" s="76"/>
    </row>
    <row r="356" spans="2:5" x14ac:dyDescent="0.25">
      <c r="B356" s="76" t="s">
        <v>215</v>
      </c>
      <c r="C356" s="76"/>
      <c r="D356" s="76" t="s">
        <v>114</v>
      </c>
      <c r="E356" s="76"/>
    </row>
    <row r="357" spans="2:5" x14ac:dyDescent="0.25">
      <c r="B357" s="76" t="s">
        <v>216</v>
      </c>
      <c r="C357" s="76"/>
      <c r="D357" s="76" t="s">
        <v>115</v>
      </c>
      <c r="E357" s="76"/>
    </row>
    <row r="358" spans="2:5" x14ac:dyDescent="0.25">
      <c r="B358" s="76" t="s">
        <v>217</v>
      </c>
      <c r="C358" s="76"/>
      <c r="D358" s="76"/>
      <c r="E358" s="76"/>
    </row>
    <row r="359" spans="2:5" x14ac:dyDescent="0.25">
      <c r="B359" s="76" t="s">
        <v>218</v>
      </c>
      <c r="C359" s="76"/>
      <c r="D359" s="76"/>
      <c r="E359" s="76"/>
    </row>
    <row r="360" spans="2:5" x14ac:dyDescent="0.25">
      <c r="B360" s="76" t="s">
        <v>219</v>
      </c>
      <c r="C360" s="76"/>
      <c r="D360" s="76"/>
      <c r="E360" s="76"/>
    </row>
    <row r="361" spans="2:5" x14ac:dyDescent="0.25">
      <c r="B361" s="76" t="s">
        <v>220</v>
      </c>
      <c r="C361" s="76"/>
      <c r="D361" s="76"/>
      <c r="E361" s="76"/>
    </row>
    <row r="362" spans="2:5" x14ac:dyDescent="0.25">
      <c r="B362" s="76" t="s">
        <v>221</v>
      </c>
      <c r="C362" s="76"/>
      <c r="D362" s="76"/>
      <c r="E362" s="76"/>
    </row>
    <row r="363" spans="2:5" x14ac:dyDescent="0.25">
      <c r="B363" s="76" t="s">
        <v>222</v>
      </c>
      <c r="C363" s="75"/>
      <c r="D363" s="75"/>
      <c r="E363" s="75"/>
    </row>
    <row r="364" spans="2:5" x14ac:dyDescent="0.25">
      <c r="B364" s="76" t="s">
        <v>223</v>
      </c>
      <c r="C364" s="75"/>
      <c r="D364" s="75"/>
      <c r="E364" s="75"/>
    </row>
    <row r="365" spans="2:5" x14ac:dyDescent="0.25">
      <c r="B365" s="76" t="s">
        <v>235</v>
      </c>
      <c r="C365" s="75"/>
      <c r="D365" s="75"/>
      <c r="E365" s="75"/>
    </row>
    <row r="366" spans="2:5" x14ac:dyDescent="0.25">
      <c r="B366" s="76" t="s">
        <v>233</v>
      </c>
      <c r="C366" s="75"/>
      <c r="D366" s="75"/>
      <c r="E366" s="75"/>
    </row>
    <row r="367" spans="2:5" x14ac:dyDescent="0.25">
      <c r="B367" s="76" t="s">
        <v>224</v>
      </c>
      <c r="C367" s="75"/>
      <c r="D367" s="75"/>
      <c r="E367" s="75"/>
    </row>
    <row r="368" spans="2:5" x14ac:dyDescent="0.25">
      <c r="B368" s="76" t="s">
        <v>225</v>
      </c>
      <c r="C368" s="75"/>
      <c r="D368" s="75"/>
      <c r="E368" s="75"/>
    </row>
    <row r="369" spans="2:5" x14ac:dyDescent="0.25">
      <c r="B369" s="76" t="s">
        <v>226</v>
      </c>
      <c r="C369" s="75"/>
      <c r="D369" s="75"/>
      <c r="E369" s="75"/>
    </row>
    <row r="370" spans="2:5" x14ac:dyDescent="0.25">
      <c r="B370" s="76" t="s">
        <v>227</v>
      </c>
      <c r="C370" s="75"/>
      <c r="D370" s="75"/>
      <c r="E370" s="75"/>
    </row>
    <row r="371" spans="2:5" x14ac:dyDescent="0.25">
      <c r="B371" s="76" t="s">
        <v>228</v>
      </c>
      <c r="C371" s="75"/>
      <c r="D371" s="75"/>
      <c r="E371" s="75"/>
    </row>
    <row r="372" spans="2:5" x14ac:dyDescent="0.25">
      <c r="B372" s="76" t="s">
        <v>249</v>
      </c>
      <c r="C372" s="75"/>
      <c r="D372" s="75"/>
      <c r="E372" s="75"/>
    </row>
    <row r="373" spans="2:5" x14ac:dyDescent="0.25">
      <c r="B373" s="76" t="s">
        <v>229</v>
      </c>
      <c r="C373" s="75"/>
      <c r="D373" s="75"/>
      <c r="E373" s="75"/>
    </row>
    <row r="374" spans="2:5" x14ac:dyDescent="0.25">
      <c r="B374" s="170" t="s">
        <v>230</v>
      </c>
    </row>
    <row r="375" spans="2:5" x14ac:dyDescent="0.25">
      <c r="B375" s="170" t="s">
        <v>231</v>
      </c>
    </row>
    <row r="376" spans="2:5" x14ac:dyDescent="0.25">
      <c r="B376" s="170" t="s">
        <v>232</v>
      </c>
    </row>
    <row r="377" spans="2:5" x14ac:dyDescent="0.25">
      <c r="B377" s="170" t="s">
        <v>234</v>
      </c>
    </row>
    <row r="378" spans="2:5" x14ac:dyDescent="0.25">
      <c r="B378" s="170" t="s">
        <v>236</v>
      </c>
    </row>
    <row r="379" spans="2:5" x14ac:dyDescent="0.25">
      <c r="B379" s="170" t="s">
        <v>237</v>
      </c>
    </row>
    <row r="380" spans="2:5" x14ac:dyDescent="0.25">
      <c r="B380" s="170" t="s">
        <v>238</v>
      </c>
    </row>
    <row r="381" spans="2:5" x14ac:dyDescent="0.25">
      <c r="B381" s="170" t="s">
        <v>239</v>
      </c>
    </row>
    <row r="382" spans="2:5" x14ac:dyDescent="0.25">
      <c r="B382" s="170" t="s">
        <v>240</v>
      </c>
    </row>
    <row r="383" spans="2:5" x14ac:dyDescent="0.25">
      <c r="B383" s="170" t="s">
        <v>241</v>
      </c>
    </row>
    <row r="384" spans="2:5" x14ac:dyDescent="0.25">
      <c r="B384" s="170" t="s">
        <v>242</v>
      </c>
    </row>
    <row r="385" spans="2:2" x14ac:dyDescent="0.25">
      <c r="B385" s="170" t="s">
        <v>243</v>
      </c>
    </row>
    <row r="386" spans="2:2" x14ac:dyDescent="0.25">
      <c r="B386" s="170" t="s">
        <v>244</v>
      </c>
    </row>
    <row r="387" spans="2:2" x14ac:dyDescent="0.25">
      <c r="B387" s="170" t="s">
        <v>245</v>
      </c>
    </row>
    <row r="388" spans="2:2" x14ac:dyDescent="0.25">
      <c r="B388" s="170" t="s">
        <v>246</v>
      </c>
    </row>
    <row r="389" spans="2:2" x14ac:dyDescent="0.25">
      <c r="B389" s="170" t="s">
        <v>247</v>
      </c>
    </row>
    <row r="390" spans="2:2" x14ac:dyDescent="0.25">
      <c r="B390" s="170"/>
    </row>
  </sheetData>
  <sheetProtection password="DE04" sheet="1" objects="1" scenarios="1" selectLockedCells="1"/>
  <mergeCells count="77">
    <mergeCell ref="B84:E84"/>
    <mergeCell ref="B71:C71"/>
    <mergeCell ref="B81:C81"/>
    <mergeCell ref="B83:E83"/>
    <mergeCell ref="B82:C82"/>
    <mergeCell ref="B62:D62"/>
    <mergeCell ref="B63:C63"/>
    <mergeCell ref="B69:E69"/>
    <mergeCell ref="D78:E78"/>
    <mergeCell ref="D79:E79"/>
    <mergeCell ref="B76:E76"/>
    <mergeCell ref="B96:D96"/>
    <mergeCell ref="B97:D97"/>
    <mergeCell ref="E90:F90"/>
    <mergeCell ref="E91:F91"/>
    <mergeCell ref="B85:E85"/>
    <mergeCell ref="E92:F92"/>
    <mergeCell ref="E93:F93"/>
    <mergeCell ref="E94:F94"/>
    <mergeCell ref="E95:F95"/>
    <mergeCell ref="B88:H88"/>
    <mergeCell ref="B89:D89"/>
    <mergeCell ref="B90:D90"/>
    <mergeCell ref="B91:D91"/>
    <mergeCell ref="B95:D95"/>
    <mergeCell ref="B25:D25"/>
    <mergeCell ref="B14:D14"/>
    <mergeCell ref="B16:D16"/>
    <mergeCell ref="B17:D17"/>
    <mergeCell ref="B31:D31"/>
    <mergeCell ref="B10:D10"/>
    <mergeCell ref="B11:D11"/>
    <mergeCell ref="B12:D12"/>
    <mergeCell ref="B18:D18"/>
    <mergeCell ref="B24:D24"/>
    <mergeCell ref="B15:D15"/>
    <mergeCell ref="B5:D5"/>
    <mergeCell ref="B6:D6"/>
    <mergeCell ref="B7:D7"/>
    <mergeCell ref="B8:D8"/>
    <mergeCell ref="B9:D9"/>
    <mergeCell ref="B57:C57"/>
    <mergeCell ref="B30:D30"/>
    <mergeCell ref="B32:D32"/>
    <mergeCell ref="D36:F36"/>
    <mergeCell ref="D37:E37"/>
    <mergeCell ref="D38:E38"/>
    <mergeCell ref="D45:E45"/>
    <mergeCell ref="B47:F47"/>
    <mergeCell ref="D39:E39"/>
    <mergeCell ref="D40:E40"/>
    <mergeCell ref="D41:E41"/>
    <mergeCell ref="D42:E42"/>
    <mergeCell ref="D43:E43"/>
    <mergeCell ref="D44:E44"/>
    <mergeCell ref="K88:M88"/>
    <mergeCell ref="B106:F118"/>
    <mergeCell ref="I90:M90"/>
    <mergeCell ref="I91:M91"/>
    <mergeCell ref="I92:M92"/>
    <mergeCell ref="I93:M93"/>
    <mergeCell ref="I94:M94"/>
    <mergeCell ref="I95:M95"/>
    <mergeCell ref="I96:M96"/>
    <mergeCell ref="I97:M97"/>
    <mergeCell ref="B92:D92"/>
    <mergeCell ref="B93:D93"/>
    <mergeCell ref="B94:D94"/>
    <mergeCell ref="E96:F96"/>
    <mergeCell ref="E97:F97"/>
    <mergeCell ref="E98:F98"/>
    <mergeCell ref="B120:F120"/>
    <mergeCell ref="B99:M99"/>
    <mergeCell ref="B100:M100"/>
    <mergeCell ref="B101:M101"/>
    <mergeCell ref="B102:M102"/>
    <mergeCell ref="B105:F105"/>
  </mergeCells>
  <phoneticPr fontId="4" type="noConversion"/>
  <conditionalFormatting sqref="B37">
    <cfRule type="expression" dxfId="27" priority="30" stopIfTrue="1">
      <formula>AND(B37&lt;&gt;"Guardería",B37&lt;&gt;"",C37&gt;DATE(2010,12,31))</formula>
    </cfRule>
    <cfRule type="expression" dxfId="26" priority="31" stopIfTrue="1">
      <formula>AND(B37="Guardería",C37&lt;DATE(2011,1,1))</formula>
    </cfRule>
  </conditionalFormatting>
  <conditionalFormatting sqref="B38">
    <cfRule type="expression" dxfId="25" priority="28" stopIfTrue="1">
      <formula>AND(B38&lt;&gt;"Guardería",B38&lt;&gt;"",C38&gt;DATE(2010,12,31))</formula>
    </cfRule>
    <cfRule type="expression" dxfId="24" priority="29" stopIfTrue="1">
      <formula>AND(B38="Guardería",C38&lt;DATE(2011,1,1))</formula>
    </cfRule>
  </conditionalFormatting>
  <conditionalFormatting sqref="B39">
    <cfRule type="expression" dxfId="23" priority="26" stopIfTrue="1">
      <formula>AND(B39&lt;&gt;"Guardería",B39&lt;&gt;"",C39&gt;DATE(2010,12,31))</formula>
    </cfRule>
    <cfRule type="expression" dxfId="22" priority="27" stopIfTrue="1">
      <formula>AND(B39="Guardería",C39&lt;DATE(2011,1,1))</formula>
    </cfRule>
  </conditionalFormatting>
  <conditionalFormatting sqref="B40">
    <cfRule type="expression" dxfId="21" priority="24" stopIfTrue="1">
      <formula>AND(B40&lt;&gt;"Guardería",B40&lt;&gt;"",C40&gt;DATE(2010,12,31))</formula>
    </cfRule>
    <cfRule type="expression" dxfId="20" priority="25" stopIfTrue="1">
      <formula>AND(B40="Guardería",C40&lt;DATE(2011,1,1))</formula>
    </cfRule>
  </conditionalFormatting>
  <conditionalFormatting sqref="B41">
    <cfRule type="expression" dxfId="19" priority="22" stopIfTrue="1">
      <formula>AND(B41&lt;&gt;"Guardería",B41&lt;&gt;"",C41&gt;DATE(2010,12,31))</formula>
    </cfRule>
    <cfRule type="expression" dxfId="18" priority="23" stopIfTrue="1">
      <formula>AND(B41="Guardería",C41&lt;DATE(2011,1,1))</formula>
    </cfRule>
  </conditionalFormatting>
  <conditionalFormatting sqref="B42">
    <cfRule type="expression" dxfId="17" priority="20" stopIfTrue="1">
      <formula>AND(B42&lt;&gt;"Guardería",B42&lt;&gt;"",C42&gt;DATE(2010,12,31))</formula>
    </cfRule>
    <cfRule type="expression" dxfId="16" priority="21" stopIfTrue="1">
      <formula>AND(B42="Guardería",C42&lt;DATE(2011,1,1))</formula>
    </cfRule>
  </conditionalFormatting>
  <conditionalFormatting sqref="B43">
    <cfRule type="expression" dxfId="15" priority="18" stopIfTrue="1">
      <formula>AND(B43&lt;&gt;"Guardería",B43&lt;&gt;"",C43&gt;DATE(2010,12,31))</formula>
    </cfRule>
    <cfRule type="expression" dxfId="14" priority="19" stopIfTrue="1">
      <formula>AND(B43="Guardería",C43&lt;DATE(2011,1,1))</formula>
    </cfRule>
  </conditionalFormatting>
  <conditionalFormatting sqref="B44">
    <cfRule type="expression" dxfId="13" priority="16" stopIfTrue="1">
      <formula>AND(B44&lt;&gt;"Guardería",B44&lt;&gt;"",C44&gt;DATE(2010,12,31))</formula>
    </cfRule>
    <cfRule type="expression" dxfId="12" priority="17" stopIfTrue="1">
      <formula>AND(B44="Guardería",C44&lt;DATE(2011,1,1))</formula>
    </cfRule>
  </conditionalFormatting>
  <conditionalFormatting sqref="B45">
    <cfRule type="expression" dxfId="11" priority="14" stopIfTrue="1">
      <formula>AND(B45&lt;&gt;"Guardería",B45&lt;&gt;"",C45&gt;DATE(2010,12,31))</formula>
    </cfRule>
    <cfRule type="expression" dxfId="10" priority="15" stopIfTrue="1">
      <formula>AND(B45="Guardería",C45&lt;DATE(2011,1,1))</formula>
    </cfRule>
  </conditionalFormatting>
  <conditionalFormatting sqref="B47:F47">
    <cfRule type="expression" dxfId="9" priority="13" stopIfTrue="1">
      <formula>COUNTIF(F37:F45,"")=9</formula>
    </cfRule>
  </conditionalFormatting>
  <conditionalFormatting sqref="H90:H95">
    <cfRule type="expression" dxfId="8" priority="10" stopIfTrue="1">
      <formula>$G90="NO"</formula>
    </cfRule>
  </conditionalFormatting>
  <conditionalFormatting sqref="C78">
    <cfRule type="expression" dxfId="7" priority="5" stopIfTrue="1">
      <formula>E16&gt;DATE(1986,5,29)</formula>
    </cfRule>
  </conditionalFormatting>
  <conditionalFormatting sqref="B79:C80">
    <cfRule type="expression" dxfId="6" priority="4" stopIfTrue="1">
      <formula>$E$16&lt;DATE(1986,5,30)</formula>
    </cfRule>
  </conditionalFormatting>
  <conditionalFormatting sqref="B78">
    <cfRule type="expression" dxfId="5" priority="3" stopIfTrue="1">
      <formula>$E$16&gt;DATE(1986,5,29)</formula>
    </cfRule>
  </conditionalFormatting>
  <conditionalFormatting sqref="B82:D82">
    <cfRule type="expression" dxfId="4" priority="1" stopIfTrue="1">
      <formula>$D$81&lt;&gt;"SI"</formula>
    </cfRule>
  </conditionalFormatting>
  <dataValidations count="20">
    <dataValidation showInputMessage="1" showErrorMessage="1" sqref="E57 E63"/>
    <dataValidation type="list" allowBlank="1" showInputMessage="1" showErrorMessage="1" sqref="E24">
      <formula1>reduccionesunilaterales</formula1>
    </dataValidation>
    <dataValidation type="list" allowBlank="1" showInputMessage="1" showErrorMessage="1" sqref="E25">
      <formula1>Reducciones25j</formula1>
    </dataValidation>
    <dataValidation type="date" showInputMessage="1" showErrorMessage="1" error="Fechas comprendidas entre 01/01/1988 y 31/12/2013" sqref="C37:C45">
      <formula1>32143</formula1>
      <formula2>41639</formula2>
    </dataValidation>
    <dataValidation type="textLength" operator="equal" allowBlank="1" showInputMessage="1" showErrorMessage="1" error="deben ser 8 números y 1 letra" sqref="E7">
      <formula1>9</formula1>
    </dataValidation>
    <dataValidation type="whole" allowBlank="1" showInputMessage="1" showErrorMessage="1" sqref="E11">
      <formula1>600000000</formula1>
      <formula2>999999999</formula2>
    </dataValidation>
    <dataValidation type="decimal" showInputMessage="1" showErrorMessage="1" error="Debe ser un número positivo" sqref="C53">
      <formula1>0</formula1>
      <formula2>1000000</formula2>
    </dataValidation>
    <dataValidation type="list" allowBlank="1" showInputMessage="1" showErrorMessage="1" sqref="E13 C49 D81">
      <formula1>$D$356:$D$357</formula1>
    </dataValidation>
    <dataValidation type="list" allowBlank="1" showInputMessage="1" showErrorMessage="1" sqref="E30">
      <formula1>$B$318:$B$334</formula1>
    </dataValidation>
    <dataValidation type="list" allowBlank="1" showInputMessage="1" showErrorMessage="1" sqref="E31">
      <formula1>$C$318:$C$334</formula1>
    </dataValidation>
    <dataValidation type="list" allowBlank="1" showInputMessage="1" showErrorMessage="1" sqref="E32">
      <formula1>$D$318:$D$334</formula1>
    </dataValidation>
    <dataValidation type="list" showInputMessage="1" showErrorMessage="1" sqref="E17">
      <formula1>$D$338:$D$339</formula1>
    </dataValidation>
    <dataValidation type="list" showInputMessage="1" showErrorMessage="1" sqref="E18">
      <formula1>$D$342:$D$354</formula1>
    </dataValidation>
    <dataValidation type="list" showInputMessage="1" showErrorMessage="1" prompt="Selecciona la ayuda reclamada" sqref="B37:B45">
      <formula1>$D$310:$D$314</formula1>
    </dataValidation>
    <dataValidation type="date" showInputMessage="1" showErrorMessage="1" prompt="Fecha de antigüedad en la empresa dd/mm/aaaa" sqref="E16">
      <formula1>1</formula1>
      <formula2>43831</formula2>
    </dataValidation>
    <dataValidation type="decimal" allowBlank="1" showInputMessage="1" showErrorMessage="1" error="Debe ser un número positivo" sqref="D57 D63 C70">
      <formula1>0</formula1>
      <formula2>10000000</formula2>
    </dataValidation>
    <dataValidation type="list" allowBlank="1" showInputMessage="1" showErrorMessage="1" sqref="H90:H95">
      <formula1>IF($G90="NO","NO",Demanda)</formula1>
    </dataValidation>
    <dataValidation type="list" allowBlank="1" showInputMessage="1" showErrorMessage="1" sqref="H96:H97">
      <formula1>Demanda</formula1>
    </dataValidation>
    <dataValidation type="list" allowBlank="1" showInputMessage="1" showErrorMessage="1" sqref="E15">
      <formula1>$B$338:$B$389</formula1>
    </dataValidation>
    <dataValidation type="decimal" operator="greaterThanOrEqual" allowBlank="1" showInputMessage="1" showErrorMessage="1" error="Número negativo o texto" sqref="C78:C79 D82">
      <formula1>0</formula1>
    </dataValidation>
  </dataValidations>
  <hyperlinks>
    <hyperlink ref="B94" r:id="rId1"/>
  </hyperlinks>
  <pageMargins left="0.7" right="0.7" top="0.75" bottom="0.75" header="0.3" footer="0.3"/>
  <pageSetup paperSize="9" orientation="landscape" horizontalDpi="4294967293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91"/>
  <sheetViews>
    <sheetView showGridLines="0" workbookViewId="0">
      <pane xSplit="2" topLeftCell="C1" activePane="topRight" state="frozen"/>
      <selection pane="topRight" activeCell="C4" sqref="C4"/>
    </sheetView>
  </sheetViews>
  <sheetFormatPr baseColWidth="10" defaultRowHeight="15" x14ac:dyDescent="0.25"/>
  <cols>
    <col min="1" max="1" width="1.7109375" style="21" customWidth="1"/>
    <col min="2" max="2" width="47.140625" customWidth="1"/>
    <col min="3" max="13" width="13.140625" customWidth="1"/>
    <col min="14" max="15" width="13.140625" style="211" customWidth="1"/>
    <col min="16" max="19" width="13.140625" customWidth="1"/>
    <col min="20" max="20" width="14.5703125" customWidth="1"/>
  </cols>
  <sheetData>
    <row r="2" spans="2:20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53" t="s">
        <v>12</v>
      </c>
      <c r="R2" s="353"/>
      <c r="S2" s="353"/>
    </row>
    <row r="3" spans="2:20" ht="17.25" x14ac:dyDescent="0.25">
      <c r="B3" s="27" t="s">
        <v>152</v>
      </c>
      <c r="C3" s="28" t="s">
        <v>270</v>
      </c>
      <c r="D3" s="28" t="s">
        <v>283</v>
      </c>
      <c r="E3" s="28" t="s">
        <v>271</v>
      </c>
      <c r="F3" s="28" t="s">
        <v>272</v>
      </c>
      <c r="G3" s="28" t="s">
        <v>273</v>
      </c>
      <c r="H3" s="28" t="s">
        <v>274</v>
      </c>
      <c r="I3" s="28" t="s">
        <v>275</v>
      </c>
      <c r="J3" s="28" t="s">
        <v>276</v>
      </c>
      <c r="K3" s="28" t="s">
        <v>277</v>
      </c>
      <c r="L3" s="28" t="s">
        <v>281</v>
      </c>
      <c r="M3" s="28" t="s">
        <v>278</v>
      </c>
      <c r="N3" s="28" t="s">
        <v>279</v>
      </c>
      <c r="O3" s="28" t="s">
        <v>282</v>
      </c>
      <c r="P3" s="28" t="s">
        <v>280</v>
      </c>
      <c r="Q3" s="74" t="s">
        <v>154</v>
      </c>
      <c r="R3" s="74" t="s">
        <v>155</v>
      </c>
      <c r="S3" s="74" t="s">
        <v>156</v>
      </c>
      <c r="T3" s="29" t="s">
        <v>13</v>
      </c>
    </row>
    <row r="4" spans="2:20" x14ac:dyDescent="0.25">
      <c r="B4" s="30" t="s">
        <v>0</v>
      </c>
      <c r="C4" s="152"/>
      <c r="D4" s="153"/>
      <c r="E4" s="154"/>
      <c r="F4" s="153"/>
      <c r="G4" s="154"/>
      <c r="H4" s="153"/>
      <c r="I4" s="154"/>
      <c r="J4" s="153"/>
      <c r="K4" s="154"/>
      <c r="L4" s="153"/>
      <c r="M4" s="154"/>
      <c r="N4" s="153"/>
      <c r="O4" s="154"/>
      <c r="P4" s="153"/>
      <c r="Q4" s="153"/>
      <c r="R4" s="153"/>
      <c r="S4" s="155"/>
      <c r="T4" s="156">
        <f t="shared" ref="T4:T27" si="0">SUM(C4:S4)</f>
        <v>0</v>
      </c>
    </row>
    <row r="5" spans="2:20" x14ac:dyDescent="0.25">
      <c r="B5" s="31" t="s">
        <v>1</v>
      </c>
      <c r="C5" s="157"/>
      <c r="D5" s="158"/>
      <c r="E5" s="159"/>
      <c r="F5" s="158"/>
      <c r="G5" s="159"/>
      <c r="H5" s="158"/>
      <c r="I5" s="159"/>
      <c r="J5" s="158"/>
      <c r="K5" s="159"/>
      <c r="L5" s="158"/>
      <c r="M5" s="159"/>
      <c r="N5" s="158"/>
      <c r="O5" s="159"/>
      <c r="P5" s="158"/>
      <c r="Q5" s="158"/>
      <c r="R5" s="158"/>
      <c r="S5" s="160"/>
      <c r="T5" s="161">
        <f t="shared" si="0"/>
        <v>0</v>
      </c>
    </row>
    <row r="6" spans="2:20" x14ac:dyDescent="0.25">
      <c r="B6" s="31" t="s">
        <v>284</v>
      </c>
      <c r="C6" s="157"/>
      <c r="D6" s="158"/>
      <c r="E6" s="159"/>
      <c r="F6" s="158"/>
      <c r="G6" s="159"/>
      <c r="H6" s="158"/>
      <c r="I6" s="159"/>
      <c r="J6" s="158"/>
      <c r="K6" s="159"/>
      <c r="L6" s="158"/>
      <c r="M6" s="159"/>
      <c r="N6" s="158"/>
      <c r="O6" s="159"/>
      <c r="P6" s="158"/>
      <c r="Q6" s="158"/>
      <c r="R6" s="158"/>
      <c r="S6" s="160"/>
      <c r="T6" s="161">
        <f t="shared" si="0"/>
        <v>0</v>
      </c>
    </row>
    <row r="7" spans="2:20" x14ac:dyDescent="0.25">
      <c r="B7" s="30" t="s">
        <v>285</v>
      </c>
      <c r="C7" s="152"/>
      <c r="D7" s="153"/>
      <c r="E7" s="154"/>
      <c r="F7" s="153"/>
      <c r="G7" s="154"/>
      <c r="H7" s="153"/>
      <c r="I7" s="154"/>
      <c r="J7" s="153"/>
      <c r="K7" s="154"/>
      <c r="L7" s="153"/>
      <c r="M7" s="154"/>
      <c r="N7" s="153"/>
      <c r="O7" s="154"/>
      <c r="P7" s="153"/>
      <c r="Q7" s="153"/>
      <c r="R7" s="153"/>
      <c r="S7" s="155"/>
      <c r="T7" s="156">
        <f t="shared" si="0"/>
        <v>0</v>
      </c>
    </row>
    <row r="8" spans="2:20" x14ac:dyDescent="0.25">
      <c r="B8" s="31" t="s">
        <v>286</v>
      </c>
      <c r="C8" s="157"/>
      <c r="D8" s="158"/>
      <c r="E8" s="159"/>
      <c r="F8" s="158"/>
      <c r="G8" s="159"/>
      <c r="H8" s="158"/>
      <c r="I8" s="159"/>
      <c r="J8" s="158"/>
      <c r="K8" s="159"/>
      <c r="L8" s="158"/>
      <c r="M8" s="159"/>
      <c r="N8" s="158"/>
      <c r="O8" s="159"/>
      <c r="P8" s="158"/>
      <c r="Q8" s="158"/>
      <c r="R8" s="158"/>
      <c r="S8" s="160"/>
      <c r="T8" s="161">
        <f t="shared" si="0"/>
        <v>0</v>
      </c>
    </row>
    <row r="9" spans="2:20" x14ac:dyDescent="0.25">
      <c r="B9" s="33" t="s">
        <v>251</v>
      </c>
      <c r="C9" s="162"/>
      <c r="D9" s="163"/>
      <c r="E9" s="164"/>
      <c r="F9" s="163"/>
      <c r="G9" s="164"/>
      <c r="H9" s="163"/>
      <c r="I9" s="164"/>
      <c r="J9" s="163"/>
      <c r="K9" s="164"/>
      <c r="L9" s="163"/>
      <c r="M9" s="164"/>
      <c r="N9" s="163"/>
      <c r="O9" s="164"/>
      <c r="P9" s="163"/>
      <c r="Q9" s="163"/>
      <c r="R9" s="163"/>
      <c r="S9" s="165"/>
      <c r="T9" s="166">
        <f t="shared" si="0"/>
        <v>0</v>
      </c>
    </row>
    <row r="10" spans="2:20" x14ac:dyDescent="0.25">
      <c r="B10" s="30" t="s">
        <v>287</v>
      </c>
      <c r="C10" s="152"/>
      <c r="D10" s="153"/>
      <c r="E10" s="154"/>
      <c r="F10" s="153"/>
      <c r="G10" s="154"/>
      <c r="H10" s="153"/>
      <c r="I10" s="154"/>
      <c r="J10" s="153"/>
      <c r="K10" s="154"/>
      <c r="L10" s="153"/>
      <c r="M10" s="154"/>
      <c r="N10" s="153"/>
      <c r="O10" s="154"/>
      <c r="P10" s="153"/>
      <c r="Q10" s="153"/>
      <c r="R10" s="153"/>
      <c r="S10" s="155"/>
      <c r="T10" s="156">
        <f t="shared" si="0"/>
        <v>0</v>
      </c>
    </row>
    <row r="11" spans="2:20" x14ac:dyDescent="0.25">
      <c r="B11" s="31" t="s">
        <v>288</v>
      </c>
      <c r="C11" s="157"/>
      <c r="D11" s="158"/>
      <c r="E11" s="159"/>
      <c r="F11" s="158"/>
      <c r="G11" s="159"/>
      <c r="H11" s="158"/>
      <c r="I11" s="159"/>
      <c r="J11" s="158"/>
      <c r="K11" s="159"/>
      <c r="L11" s="158"/>
      <c r="M11" s="159"/>
      <c r="N11" s="158"/>
      <c r="O11" s="159"/>
      <c r="P11" s="158"/>
      <c r="Q11" s="158"/>
      <c r="R11" s="158"/>
      <c r="S11" s="160"/>
      <c r="T11" s="161">
        <f t="shared" si="0"/>
        <v>0</v>
      </c>
    </row>
    <row r="12" spans="2:20" x14ac:dyDescent="0.25">
      <c r="B12" s="33" t="s">
        <v>133</v>
      </c>
      <c r="C12" s="162"/>
      <c r="D12" s="163"/>
      <c r="E12" s="164"/>
      <c r="F12" s="163"/>
      <c r="G12" s="164"/>
      <c r="H12" s="163"/>
      <c r="I12" s="164"/>
      <c r="J12" s="163"/>
      <c r="K12" s="164"/>
      <c r="L12" s="163"/>
      <c r="M12" s="164"/>
      <c r="N12" s="163"/>
      <c r="O12" s="164"/>
      <c r="P12" s="163"/>
      <c r="Q12" s="163"/>
      <c r="R12" s="163"/>
      <c r="S12" s="165"/>
      <c r="T12" s="166">
        <f t="shared" si="0"/>
        <v>0</v>
      </c>
    </row>
    <row r="13" spans="2:20" s="211" customFormat="1" x14ac:dyDescent="0.25">
      <c r="B13" s="31" t="s">
        <v>289</v>
      </c>
      <c r="C13" s="157"/>
      <c r="D13" s="158"/>
      <c r="E13" s="159"/>
      <c r="F13" s="158"/>
      <c r="G13" s="159"/>
      <c r="H13" s="158"/>
      <c r="I13" s="159"/>
      <c r="J13" s="158"/>
      <c r="K13" s="159"/>
      <c r="L13" s="158"/>
      <c r="M13" s="159"/>
      <c r="N13" s="158"/>
      <c r="O13" s="159"/>
      <c r="P13" s="158"/>
      <c r="Q13" s="158"/>
      <c r="R13" s="158"/>
      <c r="S13" s="160"/>
      <c r="T13" s="161">
        <f t="shared" si="0"/>
        <v>0</v>
      </c>
    </row>
    <row r="14" spans="2:20" s="211" customFormat="1" x14ac:dyDescent="0.25">
      <c r="B14" s="31" t="s">
        <v>290</v>
      </c>
      <c r="C14" s="157"/>
      <c r="D14" s="158"/>
      <c r="E14" s="159"/>
      <c r="F14" s="158"/>
      <c r="G14" s="159"/>
      <c r="H14" s="158"/>
      <c r="I14" s="159"/>
      <c r="J14" s="158"/>
      <c r="K14" s="159"/>
      <c r="L14" s="158"/>
      <c r="M14" s="159"/>
      <c r="N14" s="158"/>
      <c r="O14" s="159"/>
      <c r="P14" s="158"/>
      <c r="Q14" s="158"/>
      <c r="R14" s="158"/>
      <c r="S14" s="160"/>
      <c r="T14" s="161">
        <f t="shared" si="0"/>
        <v>0</v>
      </c>
    </row>
    <row r="15" spans="2:20" s="211" customFormat="1" x14ac:dyDescent="0.25">
      <c r="B15" s="31" t="s">
        <v>291</v>
      </c>
      <c r="C15" s="157"/>
      <c r="D15" s="158"/>
      <c r="E15" s="159"/>
      <c r="F15" s="158"/>
      <c r="G15" s="159"/>
      <c r="H15" s="158"/>
      <c r="I15" s="159"/>
      <c r="J15" s="158"/>
      <c r="K15" s="159"/>
      <c r="L15" s="158"/>
      <c r="M15" s="159"/>
      <c r="N15" s="158"/>
      <c r="O15" s="159"/>
      <c r="P15" s="158"/>
      <c r="Q15" s="158"/>
      <c r="R15" s="158"/>
      <c r="S15" s="160"/>
      <c r="T15" s="161">
        <f t="shared" si="0"/>
        <v>0</v>
      </c>
    </row>
    <row r="16" spans="2:20" s="211" customFormat="1" x14ac:dyDescent="0.25">
      <c r="B16" s="30" t="s">
        <v>292</v>
      </c>
      <c r="C16" s="152"/>
      <c r="D16" s="153"/>
      <c r="E16" s="154"/>
      <c r="F16" s="153"/>
      <c r="G16" s="154"/>
      <c r="H16" s="153"/>
      <c r="I16" s="154"/>
      <c r="J16" s="153"/>
      <c r="K16" s="154"/>
      <c r="L16" s="153"/>
      <c r="M16" s="154"/>
      <c r="N16" s="153"/>
      <c r="O16" s="154"/>
      <c r="P16" s="153"/>
      <c r="Q16" s="153"/>
      <c r="R16" s="153"/>
      <c r="S16" s="155"/>
      <c r="T16" s="156">
        <f t="shared" si="0"/>
        <v>0</v>
      </c>
    </row>
    <row r="17" spans="2:20" s="211" customFormat="1" x14ac:dyDescent="0.25">
      <c r="B17" s="31" t="s">
        <v>293</v>
      </c>
      <c r="C17" s="157"/>
      <c r="D17" s="158"/>
      <c r="E17" s="159"/>
      <c r="F17" s="158"/>
      <c r="G17" s="159"/>
      <c r="H17" s="158"/>
      <c r="I17" s="159"/>
      <c r="J17" s="158"/>
      <c r="K17" s="159"/>
      <c r="L17" s="158"/>
      <c r="M17" s="159"/>
      <c r="N17" s="158"/>
      <c r="O17" s="159"/>
      <c r="P17" s="158"/>
      <c r="Q17" s="158"/>
      <c r="R17" s="158"/>
      <c r="S17" s="160"/>
      <c r="T17" s="161">
        <f t="shared" si="0"/>
        <v>0</v>
      </c>
    </row>
    <row r="18" spans="2:20" s="211" customFormat="1" x14ac:dyDescent="0.25">
      <c r="B18" s="33" t="s">
        <v>294</v>
      </c>
      <c r="C18" s="162"/>
      <c r="D18" s="163"/>
      <c r="E18" s="164"/>
      <c r="F18" s="163"/>
      <c r="G18" s="164"/>
      <c r="H18" s="163"/>
      <c r="I18" s="164"/>
      <c r="J18" s="163"/>
      <c r="K18" s="164"/>
      <c r="L18" s="163"/>
      <c r="M18" s="164"/>
      <c r="N18" s="163"/>
      <c r="O18" s="164"/>
      <c r="P18" s="163"/>
      <c r="Q18" s="163"/>
      <c r="R18" s="163"/>
      <c r="S18" s="165"/>
      <c r="T18" s="166">
        <f t="shared" si="0"/>
        <v>0</v>
      </c>
    </row>
    <row r="19" spans="2:20" x14ac:dyDescent="0.25">
      <c r="B19" s="72" t="s">
        <v>131</v>
      </c>
      <c r="C19" s="152"/>
      <c r="D19" s="153"/>
      <c r="E19" s="154"/>
      <c r="F19" s="153"/>
      <c r="G19" s="154"/>
      <c r="H19" s="153"/>
      <c r="I19" s="154"/>
      <c r="J19" s="153"/>
      <c r="K19" s="154"/>
      <c r="L19" s="153"/>
      <c r="M19" s="154"/>
      <c r="N19" s="153"/>
      <c r="O19" s="154"/>
      <c r="P19" s="153"/>
      <c r="Q19" s="153"/>
      <c r="R19" s="153"/>
      <c r="S19" s="155"/>
      <c r="T19" s="156">
        <f t="shared" si="0"/>
        <v>0</v>
      </c>
    </row>
    <row r="20" spans="2:20" x14ac:dyDescent="0.25">
      <c r="B20" s="72" t="s">
        <v>131</v>
      </c>
      <c r="C20" s="157"/>
      <c r="D20" s="158"/>
      <c r="E20" s="159"/>
      <c r="F20" s="158"/>
      <c r="G20" s="159"/>
      <c r="H20" s="158"/>
      <c r="I20" s="159"/>
      <c r="J20" s="158"/>
      <c r="K20" s="159"/>
      <c r="L20" s="158"/>
      <c r="M20" s="159"/>
      <c r="N20" s="158"/>
      <c r="O20" s="159"/>
      <c r="P20" s="158"/>
      <c r="Q20" s="158"/>
      <c r="R20" s="158"/>
      <c r="S20" s="160"/>
      <c r="T20" s="161">
        <f t="shared" si="0"/>
        <v>0</v>
      </c>
    </row>
    <row r="21" spans="2:20" x14ac:dyDescent="0.25">
      <c r="B21" s="73" t="s">
        <v>131</v>
      </c>
      <c r="C21" s="162"/>
      <c r="D21" s="163"/>
      <c r="E21" s="164"/>
      <c r="F21" s="163"/>
      <c r="G21" s="164"/>
      <c r="H21" s="163"/>
      <c r="I21" s="164"/>
      <c r="J21" s="163"/>
      <c r="K21" s="164"/>
      <c r="L21" s="163"/>
      <c r="M21" s="164"/>
      <c r="N21" s="163"/>
      <c r="O21" s="164"/>
      <c r="P21" s="163"/>
      <c r="Q21" s="163"/>
      <c r="R21" s="163"/>
      <c r="S21" s="165"/>
      <c r="T21" s="166">
        <f t="shared" si="0"/>
        <v>0</v>
      </c>
    </row>
    <row r="22" spans="2:20" x14ac:dyDescent="0.25">
      <c r="B22" s="72" t="s">
        <v>131</v>
      </c>
      <c r="C22" s="157"/>
      <c r="D22" s="158"/>
      <c r="E22" s="159"/>
      <c r="F22" s="158"/>
      <c r="G22" s="159"/>
      <c r="H22" s="158"/>
      <c r="I22" s="159"/>
      <c r="J22" s="158"/>
      <c r="K22" s="159"/>
      <c r="L22" s="158"/>
      <c r="M22" s="159"/>
      <c r="N22" s="158"/>
      <c r="O22" s="159"/>
      <c r="P22" s="158"/>
      <c r="Q22" s="158"/>
      <c r="R22" s="158"/>
      <c r="S22" s="160"/>
      <c r="T22" s="161">
        <f t="shared" si="0"/>
        <v>0</v>
      </c>
    </row>
    <row r="23" spans="2:20" x14ac:dyDescent="0.25">
      <c r="B23" s="72" t="s">
        <v>131</v>
      </c>
      <c r="C23" s="157"/>
      <c r="D23" s="158"/>
      <c r="E23" s="159"/>
      <c r="F23" s="158"/>
      <c r="G23" s="159"/>
      <c r="H23" s="158"/>
      <c r="I23" s="159"/>
      <c r="J23" s="158"/>
      <c r="K23" s="159"/>
      <c r="L23" s="158"/>
      <c r="M23" s="159"/>
      <c r="N23" s="158"/>
      <c r="O23" s="159"/>
      <c r="P23" s="158"/>
      <c r="Q23" s="158"/>
      <c r="R23" s="158"/>
      <c r="S23" s="160"/>
      <c r="T23" s="161">
        <f t="shared" si="0"/>
        <v>0</v>
      </c>
    </row>
    <row r="24" spans="2:20" x14ac:dyDescent="0.25">
      <c r="B24" s="72" t="s">
        <v>131</v>
      </c>
      <c r="C24" s="157"/>
      <c r="D24" s="158"/>
      <c r="E24" s="159"/>
      <c r="F24" s="158"/>
      <c r="G24" s="159"/>
      <c r="H24" s="158"/>
      <c r="I24" s="159"/>
      <c r="J24" s="158"/>
      <c r="K24" s="159"/>
      <c r="L24" s="158"/>
      <c r="M24" s="159"/>
      <c r="N24" s="158"/>
      <c r="O24" s="159"/>
      <c r="P24" s="158"/>
      <c r="Q24" s="158"/>
      <c r="R24" s="158"/>
      <c r="S24" s="160"/>
      <c r="T24" s="161">
        <f t="shared" si="0"/>
        <v>0</v>
      </c>
    </row>
    <row r="25" spans="2:20" x14ac:dyDescent="0.25">
      <c r="B25" s="34" t="s">
        <v>159</v>
      </c>
      <c r="C25" s="152"/>
      <c r="D25" s="153"/>
      <c r="E25" s="154"/>
      <c r="F25" s="153"/>
      <c r="G25" s="154"/>
      <c r="H25" s="153"/>
      <c r="I25" s="154"/>
      <c r="J25" s="153"/>
      <c r="K25" s="154"/>
      <c r="L25" s="153"/>
      <c r="M25" s="154"/>
      <c r="N25" s="153"/>
      <c r="O25" s="154"/>
      <c r="P25" s="153"/>
      <c r="Q25" s="153"/>
      <c r="R25" s="153"/>
      <c r="S25" s="155"/>
      <c r="T25" s="156">
        <f t="shared" si="0"/>
        <v>0</v>
      </c>
    </row>
    <row r="26" spans="2:20" x14ac:dyDescent="0.25">
      <c r="B26" s="32" t="s">
        <v>160</v>
      </c>
      <c r="C26" s="157"/>
      <c r="D26" s="158"/>
      <c r="E26" s="159"/>
      <c r="F26" s="158"/>
      <c r="G26" s="159"/>
      <c r="H26" s="158"/>
      <c r="I26" s="159"/>
      <c r="J26" s="158"/>
      <c r="K26" s="159"/>
      <c r="L26" s="158"/>
      <c r="M26" s="159"/>
      <c r="N26" s="158"/>
      <c r="O26" s="159"/>
      <c r="P26" s="158"/>
      <c r="Q26" s="158"/>
      <c r="R26" s="158"/>
      <c r="S26" s="160"/>
      <c r="T26" s="161">
        <f t="shared" si="0"/>
        <v>0</v>
      </c>
    </row>
    <row r="27" spans="2:20" x14ac:dyDescent="0.25">
      <c r="B27" s="35" t="s">
        <v>2</v>
      </c>
      <c r="C27" s="162"/>
      <c r="D27" s="163"/>
      <c r="E27" s="164"/>
      <c r="F27" s="163"/>
      <c r="G27" s="164"/>
      <c r="H27" s="163"/>
      <c r="I27" s="164"/>
      <c r="J27" s="163"/>
      <c r="K27" s="164"/>
      <c r="L27" s="163"/>
      <c r="M27" s="164"/>
      <c r="N27" s="163"/>
      <c r="O27" s="164"/>
      <c r="P27" s="163"/>
      <c r="Q27" s="163"/>
      <c r="R27" s="163"/>
      <c r="S27" s="165"/>
      <c r="T27" s="166">
        <f t="shared" si="0"/>
        <v>0</v>
      </c>
    </row>
    <row r="28" spans="2:20" x14ac:dyDescent="0.25">
      <c r="B28" s="36" t="s">
        <v>153</v>
      </c>
      <c r="C28" s="84">
        <f>+IF(OR(COUNTIF(C4:C27,"*")&gt;0, COUNTIF(C29:C40,"*")&gt;0),"¡Error!",0)</f>
        <v>0</v>
      </c>
      <c r="D28" s="85">
        <f t="shared" ref="D28:S28" si="1">+IF(OR(COUNTIF(D4:D27,"*")&gt;0, COUNTIF(D29:D40,"*")&gt;0),"¡Error!",0)</f>
        <v>0</v>
      </c>
      <c r="E28" s="86">
        <f t="shared" si="1"/>
        <v>0</v>
      </c>
      <c r="F28" s="85">
        <f t="shared" si="1"/>
        <v>0</v>
      </c>
      <c r="G28" s="86">
        <f t="shared" si="1"/>
        <v>0</v>
      </c>
      <c r="H28" s="85">
        <f t="shared" si="1"/>
        <v>0</v>
      </c>
      <c r="I28" s="86">
        <f t="shared" si="1"/>
        <v>0</v>
      </c>
      <c r="J28" s="85">
        <f t="shared" si="1"/>
        <v>0</v>
      </c>
      <c r="K28" s="86">
        <f t="shared" si="1"/>
        <v>0</v>
      </c>
      <c r="L28" s="85">
        <f t="shared" si="1"/>
        <v>0</v>
      </c>
      <c r="M28" s="86">
        <f t="shared" si="1"/>
        <v>0</v>
      </c>
      <c r="N28" s="85">
        <f t="shared" si="1"/>
        <v>0</v>
      </c>
      <c r="O28" s="86">
        <f t="shared" si="1"/>
        <v>0</v>
      </c>
      <c r="P28" s="85">
        <f t="shared" si="1"/>
        <v>0</v>
      </c>
      <c r="Q28" s="85">
        <f t="shared" si="1"/>
        <v>0</v>
      </c>
      <c r="R28" s="85">
        <f t="shared" si="1"/>
        <v>0</v>
      </c>
      <c r="S28" s="87">
        <f t="shared" si="1"/>
        <v>0</v>
      </c>
      <c r="T28" s="88"/>
    </row>
    <row r="29" spans="2:20" x14ac:dyDescent="0.25">
      <c r="B29" s="30" t="s">
        <v>23</v>
      </c>
      <c r="C29" s="152"/>
      <c r="D29" s="153"/>
      <c r="E29" s="154"/>
      <c r="F29" s="153"/>
      <c r="G29" s="154"/>
      <c r="H29" s="153"/>
      <c r="I29" s="154"/>
      <c r="J29" s="153"/>
      <c r="K29" s="154"/>
      <c r="L29" s="153"/>
      <c r="M29" s="154"/>
      <c r="N29" s="153"/>
      <c r="O29" s="154"/>
      <c r="P29" s="153"/>
      <c r="Q29" s="153"/>
      <c r="R29" s="153"/>
      <c r="S29" s="155"/>
      <c r="T29" s="156">
        <f t="shared" ref="T29:T40" si="2">SUM(C29:S29)</f>
        <v>0</v>
      </c>
    </row>
    <row r="30" spans="2:20" x14ac:dyDescent="0.25">
      <c r="B30" s="31" t="s">
        <v>24</v>
      </c>
      <c r="C30" s="157"/>
      <c r="D30" s="158"/>
      <c r="E30" s="159"/>
      <c r="F30" s="158"/>
      <c r="G30" s="159"/>
      <c r="H30" s="158"/>
      <c r="I30" s="159"/>
      <c r="J30" s="158"/>
      <c r="K30" s="159"/>
      <c r="L30" s="158"/>
      <c r="M30" s="159"/>
      <c r="N30" s="158"/>
      <c r="O30" s="159"/>
      <c r="P30" s="158"/>
      <c r="Q30" s="158"/>
      <c r="R30" s="158"/>
      <c r="S30" s="160"/>
      <c r="T30" s="161">
        <f t="shared" si="2"/>
        <v>0</v>
      </c>
    </row>
    <row r="31" spans="2:20" x14ac:dyDescent="0.25">
      <c r="B31" s="33" t="s">
        <v>134</v>
      </c>
      <c r="C31" s="162"/>
      <c r="D31" s="163"/>
      <c r="E31" s="164"/>
      <c r="F31" s="163"/>
      <c r="G31" s="164"/>
      <c r="H31" s="163"/>
      <c r="I31" s="164"/>
      <c r="J31" s="163"/>
      <c r="K31" s="164"/>
      <c r="L31" s="163"/>
      <c r="M31" s="164"/>
      <c r="N31" s="163"/>
      <c r="O31" s="164"/>
      <c r="P31" s="163"/>
      <c r="Q31" s="163"/>
      <c r="R31" s="163"/>
      <c r="S31" s="165"/>
      <c r="T31" s="166">
        <f t="shared" si="2"/>
        <v>0</v>
      </c>
    </row>
    <row r="32" spans="2:20" x14ac:dyDescent="0.25">
      <c r="B32" s="30" t="s">
        <v>135</v>
      </c>
      <c r="C32" s="152"/>
      <c r="D32" s="153"/>
      <c r="E32" s="154"/>
      <c r="F32" s="153"/>
      <c r="G32" s="154"/>
      <c r="H32" s="153"/>
      <c r="I32" s="154"/>
      <c r="J32" s="153"/>
      <c r="K32" s="154"/>
      <c r="L32" s="153"/>
      <c r="M32" s="154"/>
      <c r="N32" s="153"/>
      <c r="O32" s="154"/>
      <c r="P32" s="153"/>
      <c r="Q32" s="153"/>
      <c r="R32" s="153"/>
      <c r="S32" s="155"/>
      <c r="T32" s="156">
        <f t="shared" si="2"/>
        <v>0</v>
      </c>
    </row>
    <row r="33" spans="2:20" x14ac:dyDescent="0.25">
      <c r="B33" s="31" t="s">
        <v>128</v>
      </c>
      <c r="C33" s="157"/>
      <c r="D33" s="158"/>
      <c r="E33" s="159"/>
      <c r="F33" s="158"/>
      <c r="G33" s="159"/>
      <c r="H33" s="158"/>
      <c r="I33" s="159"/>
      <c r="J33" s="158"/>
      <c r="K33" s="159"/>
      <c r="L33" s="158"/>
      <c r="M33" s="159"/>
      <c r="N33" s="158"/>
      <c r="O33" s="159"/>
      <c r="P33" s="158"/>
      <c r="Q33" s="158"/>
      <c r="R33" s="158"/>
      <c r="S33" s="160"/>
      <c r="T33" s="161">
        <f t="shared" si="2"/>
        <v>0</v>
      </c>
    </row>
    <row r="34" spans="2:20" x14ac:dyDescent="0.25">
      <c r="B34" s="33" t="s">
        <v>3</v>
      </c>
      <c r="C34" s="162"/>
      <c r="D34" s="163"/>
      <c r="E34" s="164"/>
      <c r="F34" s="163"/>
      <c r="G34" s="164"/>
      <c r="H34" s="163"/>
      <c r="I34" s="164"/>
      <c r="J34" s="163"/>
      <c r="K34" s="164"/>
      <c r="L34" s="163"/>
      <c r="M34" s="164"/>
      <c r="N34" s="163"/>
      <c r="O34" s="164"/>
      <c r="P34" s="163"/>
      <c r="Q34" s="163"/>
      <c r="R34" s="163"/>
      <c r="S34" s="165"/>
      <c r="T34" s="166">
        <f t="shared" si="2"/>
        <v>0</v>
      </c>
    </row>
    <row r="35" spans="2:20" x14ac:dyDescent="0.25">
      <c r="B35" s="37" t="s">
        <v>252</v>
      </c>
      <c r="C35" s="152"/>
      <c r="D35" s="153"/>
      <c r="E35" s="154"/>
      <c r="F35" s="153"/>
      <c r="G35" s="154"/>
      <c r="H35" s="153"/>
      <c r="I35" s="154"/>
      <c r="J35" s="153"/>
      <c r="K35" s="154"/>
      <c r="L35" s="153"/>
      <c r="M35" s="154"/>
      <c r="N35" s="153"/>
      <c r="O35" s="154"/>
      <c r="P35" s="153"/>
      <c r="Q35" s="153"/>
      <c r="R35" s="153"/>
      <c r="S35" s="155"/>
      <c r="T35" s="156">
        <f t="shared" si="2"/>
        <v>0</v>
      </c>
    </row>
    <row r="36" spans="2:20" x14ac:dyDescent="0.25">
      <c r="B36" s="72" t="s">
        <v>132</v>
      </c>
      <c r="C36" s="157"/>
      <c r="D36" s="158"/>
      <c r="E36" s="159"/>
      <c r="F36" s="158"/>
      <c r="G36" s="159"/>
      <c r="H36" s="158"/>
      <c r="I36" s="159"/>
      <c r="J36" s="158"/>
      <c r="K36" s="159"/>
      <c r="L36" s="158"/>
      <c r="M36" s="159"/>
      <c r="N36" s="158"/>
      <c r="O36" s="159"/>
      <c r="P36" s="158"/>
      <c r="Q36" s="158"/>
      <c r="R36" s="158"/>
      <c r="S36" s="160"/>
      <c r="T36" s="161">
        <f t="shared" si="2"/>
        <v>0</v>
      </c>
    </row>
    <row r="37" spans="2:20" x14ac:dyDescent="0.25">
      <c r="B37" s="73" t="s">
        <v>132</v>
      </c>
      <c r="C37" s="162"/>
      <c r="D37" s="163"/>
      <c r="E37" s="164"/>
      <c r="F37" s="163"/>
      <c r="G37" s="164"/>
      <c r="H37" s="163"/>
      <c r="I37" s="164"/>
      <c r="J37" s="163"/>
      <c r="K37" s="164"/>
      <c r="L37" s="163"/>
      <c r="M37" s="164"/>
      <c r="N37" s="163"/>
      <c r="O37" s="164"/>
      <c r="P37" s="163"/>
      <c r="Q37" s="163"/>
      <c r="R37" s="163"/>
      <c r="S37" s="165"/>
      <c r="T37" s="166">
        <f t="shared" si="2"/>
        <v>0</v>
      </c>
    </row>
    <row r="38" spans="2:20" x14ac:dyDescent="0.25">
      <c r="B38" s="72" t="s">
        <v>132</v>
      </c>
      <c r="C38" s="157"/>
      <c r="D38" s="158"/>
      <c r="E38" s="159"/>
      <c r="F38" s="158"/>
      <c r="G38" s="159"/>
      <c r="H38" s="158"/>
      <c r="I38" s="159"/>
      <c r="J38" s="158"/>
      <c r="K38" s="159"/>
      <c r="L38" s="158"/>
      <c r="M38" s="159"/>
      <c r="N38" s="158"/>
      <c r="O38" s="159"/>
      <c r="P38" s="158"/>
      <c r="Q38" s="158"/>
      <c r="R38" s="158"/>
      <c r="S38" s="160"/>
      <c r="T38" s="161">
        <f t="shared" si="2"/>
        <v>0</v>
      </c>
    </row>
    <row r="39" spans="2:20" x14ac:dyDescent="0.25">
      <c r="B39" s="72" t="s">
        <v>132</v>
      </c>
      <c r="C39" s="157"/>
      <c r="D39" s="158"/>
      <c r="E39" s="159"/>
      <c r="F39" s="158"/>
      <c r="G39" s="159"/>
      <c r="H39" s="158"/>
      <c r="I39" s="159"/>
      <c r="J39" s="158"/>
      <c r="K39" s="159"/>
      <c r="L39" s="158"/>
      <c r="M39" s="159"/>
      <c r="N39" s="158"/>
      <c r="O39" s="159"/>
      <c r="P39" s="158"/>
      <c r="Q39" s="158"/>
      <c r="R39" s="158"/>
      <c r="S39" s="160"/>
      <c r="T39" s="161">
        <f t="shared" si="2"/>
        <v>0</v>
      </c>
    </row>
    <row r="40" spans="2:20" x14ac:dyDescent="0.25">
      <c r="B40" s="73" t="s">
        <v>132</v>
      </c>
      <c r="C40" s="162"/>
      <c r="D40" s="163"/>
      <c r="E40" s="164"/>
      <c r="F40" s="163"/>
      <c r="G40" s="164"/>
      <c r="H40" s="163"/>
      <c r="I40" s="164"/>
      <c r="J40" s="163"/>
      <c r="K40" s="164"/>
      <c r="L40" s="163"/>
      <c r="M40" s="164"/>
      <c r="N40" s="163"/>
      <c r="O40" s="164"/>
      <c r="P40" s="163"/>
      <c r="Q40" s="163"/>
      <c r="R40" s="163"/>
      <c r="S40" s="165"/>
      <c r="T40" s="166">
        <f t="shared" si="2"/>
        <v>0</v>
      </c>
    </row>
    <row r="41" spans="2:20" x14ac:dyDescent="0.25">
      <c r="B41" s="38" t="s">
        <v>162</v>
      </c>
      <c r="C41" s="167">
        <f>SUM(C4:C24)</f>
        <v>0</v>
      </c>
      <c r="D41" s="167">
        <f t="shared" ref="D41:T41" si="3">SUM(D4:D24)</f>
        <v>0</v>
      </c>
      <c r="E41" s="167">
        <f t="shared" si="3"/>
        <v>0</v>
      </c>
      <c r="F41" s="167">
        <f t="shared" si="3"/>
        <v>0</v>
      </c>
      <c r="G41" s="167">
        <f t="shared" si="3"/>
        <v>0</v>
      </c>
      <c r="H41" s="167">
        <f t="shared" si="3"/>
        <v>0</v>
      </c>
      <c r="I41" s="167">
        <f t="shared" si="3"/>
        <v>0</v>
      </c>
      <c r="J41" s="167">
        <f t="shared" si="3"/>
        <v>0</v>
      </c>
      <c r="K41" s="167">
        <f t="shared" si="3"/>
        <v>0</v>
      </c>
      <c r="L41" s="167">
        <f t="shared" si="3"/>
        <v>0</v>
      </c>
      <c r="M41" s="167">
        <f t="shared" si="3"/>
        <v>0</v>
      </c>
      <c r="N41" s="167">
        <f t="shared" si="3"/>
        <v>0</v>
      </c>
      <c r="O41" s="167">
        <f t="shared" si="3"/>
        <v>0</v>
      </c>
      <c r="P41" s="167">
        <f t="shared" si="3"/>
        <v>0</v>
      </c>
      <c r="Q41" s="167">
        <f t="shared" si="3"/>
        <v>0</v>
      </c>
      <c r="R41" s="167">
        <f t="shared" si="3"/>
        <v>0</v>
      </c>
      <c r="S41" s="167">
        <f t="shared" si="3"/>
        <v>0</v>
      </c>
      <c r="T41" s="167">
        <f t="shared" si="3"/>
        <v>0</v>
      </c>
    </row>
    <row r="42" spans="2:20" s="22" customFormat="1" x14ac:dyDescent="0.25">
      <c r="N42" s="211"/>
      <c r="O42" s="211"/>
    </row>
    <row r="43" spans="2:20" s="25" customFormat="1" x14ac:dyDescent="0.25">
      <c r="C43" s="356" t="s">
        <v>158</v>
      </c>
      <c r="D43" s="357"/>
      <c r="E43" s="357"/>
      <c r="F43" s="357"/>
      <c r="G43" s="357"/>
      <c r="H43" s="357"/>
      <c r="I43" s="357"/>
      <c r="J43" s="357"/>
      <c r="K43" s="357"/>
      <c r="L43" s="358"/>
      <c r="N43" s="211"/>
      <c r="O43" s="211"/>
    </row>
    <row r="44" spans="2:20" ht="24" customHeight="1" x14ac:dyDescent="0.25">
      <c r="B44" s="2"/>
      <c r="C44" s="123" t="s">
        <v>136</v>
      </c>
      <c r="D44" s="354" t="s">
        <v>302</v>
      </c>
      <c r="E44" s="354"/>
      <c r="F44" s="354"/>
      <c r="G44" s="354"/>
      <c r="H44" s="354"/>
      <c r="I44" s="354"/>
      <c r="J44" s="354"/>
      <c r="K44" s="354"/>
      <c r="L44" s="355"/>
    </row>
    <row r="45" spans="2:20" x14ac:dyDescent="0.25">
      <c r="C45" s="124"/>
      <c r="D45" s="359" t="s">
        <v>143</v>
      </c>
      <c r="E45" s="359"/>
      <c r="F45" s="359"/>
      <c r="G45" s="359"/>
      <c r="H45" s="359"/>
      <c r="I45" s="359"/>
      <c r="J45" s="359"/>
      <c r="K45" s="359"/>
      <c r="L45" s="360"/>
    </row>
    <row r="47" spans="2:20" x14ac:dyDescent="0.25">
      <c r="C47" s="350" t="s">
        <v>196</v>
      </c>
      <c r="D47" s="351"/>
      <c r="E47" s="351"/>
      <c r="F47" s="351"/>
      <c r="G47" s="351"/>
      <c r="H47" s="351"/>
      <c r="I47" s="351"/>
      <c r="J47" s="351"/>
      <c r="K47" s="351"/>
      <c r="L47" s="352"/>
    </row>
    <row r="49" spans="8:8" x14ac:dyDescent="0.25">
      <c r="H49" s="25"/>
    </row>
    <row r="281" spans="3:3" x14ac:dyDescent="0.25">
      <c r="C281" s="40"/>
    </row>
    <row r="282" spans="3:3" x14ac:dyDescent="0.25">
      <c r="C282" s="40"/>
    </row>
    <row r="283" spans="3:3" x14ac:dyDescent="0.25">
      <c r="C283" s="40"/>
    </row>
    <row r="287" spans="3:3" x14ac:dyDescent="0.25">
      <c r="C287" s="40"/>
    </row>
    <row r="288" spans="3:3" x14ac:dyDescent="0.25">
      <c r="C288" s="40"/>
    </row>
    <row r="289" spans="3:3" x14ac:dyDescent="0.25">
      <c r="C289" s="40"/>
    </row>
    <row r="290" spans="3:3" x14ac:dyDescent="0.25">
      <c r="C290" s="40"/>
    </row>
    <row r="291" spans="3:3" x14ac:dyDescent="0.25">
      <c r="C291" s="40"/>
    </row>
  </sheetData>
  <sheetProtection password="DE04" sheet="1" objects="1" scenarios="1" selectLockedCells="1"/>
  <mergeCells count="5">
    <mergeCell ref="C47:L47"/>
    <mergeCell ref="Q2:S2"/>
    <mergeCell ref="D44:L44"/>
    <mergeCell ref="C43:L43"/>
    <mergeCell ref="D45:L45"/>
  </mergeCells>
  <phoneticPr fontId="4" type="noConversion"/>
  <conditionalFormatting sqref="C29:S40 C4:S12 C19:S27">
    <cfRule type="expression" dxfId="3" priority="13" stopIfTrue="1">
      <formula>ISTEXT(C4)</formula>
    </cfRule>
  </conditionalFormatting>
  <conditionalFormatting sqref="C28:S28">
    <cfRule type="expression" dxfId="2" priority="11" stopIfTrue="1">
      <formula>C$28="¡Error!"</formula>
    </cfRule>
  </conditionalFormatting>
  <conditionalFormatting sqref="C13:S15">
    <cfRule type="expression" dxfId="1" priority="2" stopIfTrue="1">
      <formula>ISTEXT(C13)</formula>
    </cfRule>
  </conditionalFormatting>
  <conditionalFormatting sqref="C16:S18">
    <cfRule type="expression" dxfId="0" priority="1" stopIfTrue="1">
      <formula>ISTEXT(C16)</formula>
    </cfRule>
  </conditionalFormatting>
  <dataValidations count="2">
    <dataValidation type="decimal" errorStyle="warning" operator="greaterThanOrEqual" allowBlank="1" showInputMessage="1" showErrorMessage="1" error="Número negativo o texto" sqref="C29:S40 C4:S24">
      <formula1>0</formula1>
    </dataValidation>
    <dataValidation type="decimal" errorStyle="warning" operator="lessThanOrEqual" allowBlank="1" showInputMessage="1" showErrorMessage="1" error="Número positivo o texto" sqref="C25:S27">
      <formula1>0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P28 P41 Q28:S28 Q41:T41 C41:M41 C28:M2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Documentación y Ayuda</vt:lpstr>
      <vt:lpstr>Datos personales y Demandas</vt:lpstr>
      <vt:lpstr>Detalle Nóminas 2013</vt:lpstr>
      <vt:lpstr>'Datos personales y Demandas'!Área_de_impresión</vt:lpstr>
      <vt:lpstr>'Detalle Nóminas 2013'!Área_de_impresión</vt:lpstr>
      <vt:lpstr>Ayuda</vt:lpstr>
      <vt:lpstr>Demanda</vt:lpstr>
      <vt:lpstr>Hijos</vt:lpstr>
      <vt:lpstr>ninguno</vt:lpstr>
      <vt:lpstr>Reducciones_Jornada_Acuerdo_25_J</vt:lpstr>
      <vt:lpstr>Reducciones25j</vt:lpstr>
      <vt:lpstr>reduccionesunilaterales</vt:lpstr>
    </vt:vector>
  </TitlesOfParts>
  <Company>CCOO Liberbank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biblioteca</dc:creator>
  <cp:lastModifiedBy>A. Serna</cp:lastModifiedBy>
  <cp:lastPrinted>2015-10-19T15:05:59Z</cp:lastPrinted>
  <dcterms:created xsi:type="dcterms:W3CDTF">2015-08-31T11:03:44Z</dcterms:created>
  <dcterms:modified xsi:type="dcterms:W3CDTF">2015-11-23T08:30:32Z</dcterms:modified>
</cp:coreProperties>
</file>